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55" windowWidth="27495" windowHeight="13485"/>
  </bookViews>
  <sheets>
    <sheet name="North AL Avg." sheetId="5" r:id="rId1"/>
    <sheet name="Belle Mina, AL" sheetId="1" r:id="rId2"/>
    <sheet name="Crosseville, AL" sheetId="3" r:id="rId3"/>
    <sheet name="Trial Events " sheetId="2" r:id="rId4"/>
    <sheet name="Central AL" sheetId="8" r:id="rId5"/>
    <sheet name="Prattville, AL" sheetId="6" r:id="rId6"/>
    <sheet name="Tallassee, AL" sheetId="7" r:id="rId7"/>
    <sheet name="Marion Junction, AL" sheetId="9" r:id="rId8"/>
  </sheets>
  <calcPr calcId="145621"/>
</workbook>
</file>

<file path=xl/calcChain.xml><?xml version="1.0" encoding="utf-8"?>
<calcChain xmlns="http://schemas.openxmlformats.org/spreadsheetml/2006/main">
  <c r="E37" i="8" l="1"/>
  <c r="F37" i="8"/>
  <c r="G37" i="8"/>
  <c r="H37" i="8"/>
  <c r="I37" i="8"/>
  <c r="D37" i="8"/>
  <c r="J5" i="8"/>
  <c r="J6" i="8"/>
  <c r="J7" i="8"/>
  <c r="J18" i="8"/>
  <c r="J34" i="8"/>
  <c r="J26" i="8"/>
  <c r="J22" i="8"/>
  <c r="J21" i="8"/>
  <c r="J32" i="8"/>
  <c r="J33" i="8"/>
  <c r="J35" i="8"/>
  <c r="J30" i="8"/>
  <c r="J12" i="8"/>
  <c r="J9" i="8"/>
  <c r="J15" i="8"/>
  <c r="J36" i="8"/>
  <c r="J16" i="8"/>
  <c r="J28" i="8"/>
  <c r="J19" i="8"/>
  <c r="J27" i="8"/>
  <c r="J17" i="8"/>
  <c r="J10" i="8"/>
  <c r="J23" i="8"/>
  <c r="J14" i="8"/>
  <c r="J24" i="8"/>
  <c r="J29" i="8"/>
  <c r="J31" i="8"/>
  <c r="J25" i="8"/>
  <c r="J13" i="8"/>
  <c r="J11" i="8"/>
  <c r="J8" i="8"/>
  <c r="J20" i="8"/>
  <c r="D43" i="1"/>
  <c r="C43" i="1"/>
  <c r="D39" i="9"/>
  <c r="E39" i="9"/>
  <c r="J37" i="8" l="1"/>
  <c r="E46" i="5"/>
  <c r="F46" i="5"/>
  <c r="D46" i="5"/>
  <c r="G27" i="5"/>
  <c r="G7" i="5"/>
  <c r="G16" i="5"/>
  <c r="G43" i="5"/>
  <c r="G17" i="5"/>
  <c r="G19" i="5"/>
  <c r="G45" i="5"/>
  <c r="G39" i="5"/>
  <c r="G18" i="5"/>
  <c r="G37" i="5"/>
  <c r="G20" i="5"/>
  <c r="G23" i="5"/>
  <c r="G28" i="5"/>
  <c r="G31" i="5"/>
  <c r="G11" i="5"/>
  <c r="G9" i="5"/>
  <c r="G12" i="5"/>
  <c r="G21" i="5"/>
  <c r="G33" i="5"/>
  <c r="G13" i="5"/>
  <c r="G29" i="5"/>
  <c r="G44" i="5"/>
  <c r="G40" i="5"/>
  <c r="G14" i="5"/>
  <c r="G35" i="5"/>
  <c r="G26" i="5"/>
  <c r="G24" i="5"/>
  <c r="G38" i="5"/>
  <c r="G25" i="5"/>
  <c r="G34" i="5"/>
  <c r="G32" i="5"/>
  <c r="G36" i="5"/>
  <c r="G22" i="5"/>
  <c r="G30" i="5"/>
  <c r="G5" i="5"/>
  <c r="G10" i="5"/>
  <c r="G42" i="5"/>
  <c r="G8" i="5"/>
  <c r="G15" i="5"/>
  <c r="G6" i="5"/>
  <c r="G46" i="5" s="1"/>
  <c r="G41" i="5"/>
</calcChain>
</file>

<file path=xl/sharedStrings.xml><?xml version="1.0" encoding="utf-8"?>
<sst xmlns="http://schemas.openxmlformats.org/spreadsheetml/2006/main" count="1430" uniqueCount="174">
  <si>
    <t>Yield</t>
  </si>
  <si>
    <t>Variety</t>
  </si>
  <si>
    <t>Variety Source</t>
  </si>
  <si>
    <t>Seed/Pound (Planting)</t>
  </si>
  <si>
    <t>Test Weight</t>
  </si>
  <si>
    <t>Height</t>
  </si>
  <si>
    <t>Head Date</t>
  </si>
  <si>
    <t>Days to Head</t>
  </si>
  <si>
    <t>Planting Date</t>
  </si>
  <si>
    <t>Harvest Date</t>
  </si>
  <si>
    <t>Replicates</t>
  </si>
  <si>
    <t>Location</t>
  </si>
  <si>
    <t>Tillage</t>
  </si>
  <si>
    <t>Environment</t>
  </si>
  <si>
    <t>Soil Class</t>
  </si>
  <si>
    <t>Soil Type</t>
  </si>
  <si>
    <t>Plot Size</t>
  </si>
  <si>
    <t>Row Spacing</t>
  </si>
  <si>
    <t>Seeding Rate</t>
  </si>
  <si>
    <t>Test Conducted By</t>
  </si>
  <si>
    <t>Season Total Rainfall</t>
  </si>
  <si>
    <t>GDD to Head Date</t>
  </si>
  <si>
    <t>Season Total GDD32</t>
  </si>
  <si>
    <t>Vernalization</t>
  </si>
  <si>
    <t>Photoperiod</t>
  </si>
  <si>
    <t>Top Yield Group</t>
  </si>
  <si>
    <t>LSD</t>
  </si>
  <si>
    <t>CV</t>
  </si>
  <si>
    <t>Model R-Square</t>
  </si>
  <si>
    <t xml:space="preserve"> </t>
  </si>
  <si>
    <t xml:space="preserve">bu/acre </t>
  </si>
  <si>
    <t xml:space="preserve">lbs / bu </t>
  </si>
  <si>
    <t xml:space="preserve">inches </t>
  </si>
  <si>
    <t xml:space="preserve">lbs/acre </t>
  </si>
  <si>
    <t xml:space="preserve"> in</t>
  </si>
  <si>
    <t xml:space="preserve">32F </t>
  </si>
  <si>
    <t xml:space="preserve">% </t>
  </si>
  <si>
    <t xml:space="preserve"> YYYY-MM-DD </t>
  </si>
  <si>
    <t># of hours between 35 &amp;...</t>
  </si>
  <si>
    <t>Statistically equal to...</t>
  </si>
  <si>
    <t>Least Significant...</t>
  </si>
  <si>
    <t>Coefficient of Variation...</t>
  </si>
  <si>
    <t>Amount of variation...</t>
  </si>
  <si>
    <t>15VTK-1-101</t>
  </si>
  <si>
    <t>VCIA</t>
  </si>
  <si>
    <t>2025-04-18</t>
  </si>
  <si>
    <t>2024-11-12</t>
  </si>
  <si>
    <t>2025-06-11</t>
  </si>
  <si>
    <t>Belle Mina</t>
  </si>
  <si>
    <t>Conventional</t>
  </si>
  <si>
    <t>DRY</t>
  </si>
  <si>
    <t>Loam|Silt</t>
  </si>
  <si>
    <t>Decatur Silt Loam</t>
  </si>
  <si>
    <t>Cody Key</t>
  </si>
  <si>
    <t>13:12</t>
  </si>
  <si>
    <t>AgriMAXX 492</t>
  </si>
  <si>
    <t>AgriMAXX</t>
  </si>
  <si>
    <t>2025-04-15</t>
  </si>
  <si>
    <t>13:06</t>
  </si>
  <si>
    <t>AgriMAXX 514</t>
  </si>
  <si>
    <t>AgriMAXX 525</t>
  </si>
  <si>
    <t>2025-04-21</t>
  </si>
  <si>
    <t>13:18</t>
  </si>
  <si>
    <t>AgriMAXX 543</t>
  </si>
  <si>
    <t>2025-04-17</t>
  </si>
  <si>
    <t>13:10</t>
  </si>
  <si>
    <t>AgriMAXX 553</t>
  </si>
  <si>
    <t>2025-04-20</t>
  </si>
  <si>
    <t>13:16</t>
  </si>
  <si>
    <t>AgriMAXX EXP 2410</t>
  </si>
  <si>
    <t>AGS 3026</t>
  </si>
  <si>
    <t>AGSouth Genetics</t>
  </si>
  <si>
    <t>AGS 4023</t>
  </si>
  <si>
    <t>2025-04-16</t>
  </si>
  <si>
    <t>13:08</t>
  </si>
  <si>
    <t>AGS 4043</t>
  </si>
  <si>
    <t>AGS 4714</t>
  </si>
  <si>
    <t>Dyna-Gro 9172</t>
  </si>
  <si>
    <t>Dyna-Gro</t>
  </si>
  <si>
    <t>2025-04-19</t>
  </si>
  <si>
    <t>13:14</t>
  </si>
  <si>
    <t>Dyna-Gro 9393</t>
  </si>
  <si>
    <t>Dyna-Gro 9422</t>
  </si>
  <si>
    <t>Dyna-Gro 9533</t>
  </si>
  <si>
    <t>Dyna-Gro 9593</t>
  </si>
  <si>
    <t>Dyna-Gro 9612</t>
  </si>
  <si>
    <t>Dyna-Gro 9632</t>
  </si>
  <si>
    <t>FL180013-075</t>
  </si>
  <si>
    <t>University of Florida</t>
  </si>
  <si>
    <t>GA Gore</t>
  </si>
  <si>
    <t>Georgia Seed Development Commission</t>
  </si>
  <si>
    <t>GA131176-24-6-7-6-8-22E8</t>
  </si>
  <si>
    <t>University of Georgia</t>
  </si>
  <si>
    <t>2025-04-14</t>
  </si>
  <si>
    <t>13:04</t>
  </si>
  <si>
    <t>GA141028-13-3-4-22LE25</t>
  </si>
  <si>
    <t>GA18117-58NCDH-23E37F</t>
  </si>
  <si>
    <t>2025-04-11</t>
  </si>
  <si>
    <t>12:57</t>
  </si>
  <si>
    <t>Jamestown</t>
  </si>
  <si>
    <t>Alabama Crop Improvement Association</t>
  </si>
  <si>
    <t>KWS571</t>
  </si>
  <si>
    <t>KWS Cereals</t>
  </si>
  <si>
    <t>KWS579</t>
  </si>
  <si>
    <t>KWS591</t>
  </si>
  <si>
    <t>KWS623</t>
  </si>
  <si>
    <t>LA15203-LDH197</t>
  </si>
  <si>
    <t>SUNGRAINS/LSU</t>
  </si>
  <si>
    <t>LA17006-LDH042</t>
  </si>
  <si>
    <t>Louisiana State University</t>
  </si>
  <si>
    <t>LA18003-NDH119</t>
  </si>
  <si>
    <t>LA19333-NDH31</t>
  </si>
  <si>
    <t>LA19333-NDH34</t>
  </si>
  <si>
    <t>USG 3352</t>
  </si>
  <si>
    <t>UniSouth Genetics</t>
  </si>
  <si>
    <t>USG 3354</t>
  </si>
  <si>
    <t>USG 3755</t>
  </si>
  <si>
    <t>USG 3884</t>
  </si>
  <si>
    <t>USG EXP 3446</t>
  </si>
  <si>
    <t>VA19FHB-36</t>
  </si>
  <si>
    <t>Virginia Tech University</t>
  </si>
  <si>
    <t>VA21W-112</t>
  </si>
  <si>
    <t>VA22W-201</t>
  </si>
  <si>
    <t>Date</t>
  </si>
  <si>
    <t>Event Type</t>
  </si>
  <si>
    <t>Event</t>
  </si>
  <si>
    <t>2025 / Wheat / TVREC</t>
  </si>
  <si>
    <t>2024-10-28</t>
  </si>
  <si>
    <t>Fertilization</t>
  </si>
  <si>
    <t>0-46-0 @ 100 lbs/Acre</t>
  </si>
  <si>
    <t>0-60-0 @ 100 lbs/Acre</t>
  </si>
  <si>
    <t>34-0-0 @ 20 lbs/Acre</t>
  </si>
  <si>
    <t>Planting</t>
  </si>
  <si>
    <t>Planted Wheat OVT Rep 1-2</t>
  </si>
  <si>
    <t>2024-11-13</t>
  </si>
  <si>
    <t>Planted Wheat OVT Rep 3-4</t>
  </si>
  <si>
    <t>2024-11-15</t>
  </si>
  <si>
    <t>Herbicide</t>
  </si>
  <si>
    <t>Sprayed Roundup Pmax3 (22oz/Ac), Liberty (29oz/Acre), NIS(1qt/100gal)</t>
  </si>
  <si>
    <t>2025-02-27</t>
  </si>
  <si>
    <t>28-0-0-5 @ 70lbs N/Acre on Wheat and Triticale</t>
  </si>
  <si>
    <t>2025-02-28</t>
  </si>
  <si>
    <t>Sprayed Harmony Extra (0.5oz/Acre), Dicamba (4oz/Acre), NIS (1qt/100gal)</t>
  </si>
  <si>
    <t>2025-04-29</t>
  </si>
  <si>
    <t>Insecticide</t>
  </si>
  <si>
    <t>Sprayed Grizzly Too (2oz/Acre), Interlock (6oz/Acre)</t>
  </si>
  <si>
    <t>Fungicide</t>
  </si>
  <si>
    <t>Stratego Yld (4oz/Acre), Interlock (6oz/Acre)</t>
  </si>
  <si>
    <t>Harvesting</t>
  </si>
  <si>
    <t>Harvested Wheat OVT Rep 1-3</t>
  </si>
  <si>
    <t>2025-06-12</t>
  </si>
  <si>
    <t>Harvested Wheat OVT Rep 4</t>
  </si>
  <si>
    <t>2025-07-01</t>
  </si>
  <si>
    <t>Crossville</t>
  </si>
  <si>
    <t>No-Till</t>
  </si>
  <si>
    <t>Loam|Sand</t>
  </si>
  <si>
    <t>Hartselle Fine Sandy Loam</t>
  </si>
  <si>
    <t>Clint McElmoyl</t>
  </si>
  <si>
    <t>2025 / Wheat / SMREC</t>
  </si>
  <si>
    <t>30 units N</t>
  </si>
  <si>
    <t>2025-05-13</t>
  </si>
  <si>
    <t>70 units N</t>
  </si>
  <si>
    <t>AL</t>
  </si>
  <si>
    <t>North AL</t>
  </si>
  <si>
    <t>AVG</t>
  </si>
  <si>
    <t>North AL 2025 Wheat Variety Trials</t>
  </si>
  <si>
    <t>AGS 2024</t>
  </si>
  <si>
    <t>AGS 3022</t>
  </si>
  <si>
    <t>Prattville</t>
  </si>
  <si>
    <t>Tallassee</t>
  </si>
  <si>
    <t>Marion Junction</t>
  </si>
  <si>
    <t>Central AL</t>
  </si>
  <si>
    <t>Avg.</t>
  </si>
  <si>
    <t>Central Alabama Wheat Variety Trials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</si>
</sst>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777777"/>
      <name val="Calibri"/>
    </font>
    <font>
      <b/>
      <sz val="11"/>
      <color rgb="FF777777"/>
      <name val="Calibri"/>
    </font>
    <font>
      <b/>
      <sz val="11"/>
      <color rgb="FFAED581"/>
      <name val="Calibri"/>
    </font>
    <font>
      <b/>
      <sz val="11"/>
      <color rgb="FFA1887F"/>
      <name val="Calibri"/>
    </font>
    <font>
      <b/>
      <sz val="11"/>
      <color rgb="FF81C784"/>
      <name val="Calibri"/>
    </font>
    <font>
      <b/>
      <sz val="11"/>
      <color rgb="FFFFB74D"/>
      <name val="Calibri"/>
    </font>
    <font>
      <b/>
      <sz val="11"/>
      <color rgb="FFFF8A65"/>
      <name val="Calibri"/>
    </font>
    <font>
      <b/>
      <sz val="11"/>
      <color rgb="FF4DB6AC"/>
      <name val="Calibri"/>
    </font>
    <font>
      <sz val="14"/>
      <color rgb="FF00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1"/>
      <color rgb="FFF2F2F2"/>
      <name val="Calibri"/>
    </font>
    <font>
      <b/>
      <sz val="9"/>
      <color rgb="FF000000"/>
      <name val="Calibri"/>
      <family val="2"/>
    </font>
    <font>
      <sz val="1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E6E6E6"/>
        <bgColor rgb="FFE6E6E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E6E6E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DBDBD"/>
        <bgColor rgb="FFBDBDBD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/>
    </xf>
    <xf numFmtId="10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10" fontId="2" fillId="4" borderId="0" xfId="0" applyNumberFormat="1" applyFont="1" applyFill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10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0" fillId="0" borderId="0" xfId="0" applyFont="1"/>
    <xf numFmtId="0" fontId="11" fillId="7" borderId="1" xfId="0" applyFont="1" applyFill="1" applyBorder="1"/>
    <xf numFmtId="0" fontId="11" fillId="7" borderId="2" xfId="0" applyFont="1" applyFill="1" applyBorder="1"/>
    <xf numFmtId="164" fontId="11" fillId="7" borderId="3" xfId="0" applyNumberFormat="1" applyFont="1" applyFill="1" applyBorder="1" applyAlignment="1">
      <alignment horizontal="center"/>
    </xf>
    <xf numFmtId="0" fontId="11" fillId="8" borderId="4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center" vertical="center" wrapText="1"/>
    </xf>
    <xf numFmtId="164" fontId="11" fillId="7" borderId="6" xfId="0" applyNumberFormat="1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center" vertical="center"/>
    </xf>
    <xf numFmtId="164" fontId="12" fillId="5" borderId="7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/>
    </xf>
    <xf numFmtId="0" fontId="12" fillId="0" borderId="0" xfId="0" applyFont="1"/>
    <xf numFmtId="164" fontId="12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0" fillId="0" borderId="0" xfId="0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0" fillId="0" borderId="0" xfId="0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0" fillId="10" borderId="0" xfId="0" applyFill="1" applyAlignment="1">
      <alignment horizontal="left" vertical="center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11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10" fontId="14" fillId="3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0" fontId="12" fillId="5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/>
    </xf>
    <xf numFmtId="10" fontId="12" fillId="0" borderId="0" xfId="0" applyNumberFormat="1" applyFont="1" applyAlignment="1">
      <alignment horizontal="center"/>
    </xf>
    <xf numFmtId="0" fontId="11" fillId="7" borderId="0" xfId="0" applyFont="1" applyFill="1"/>
    <xf numFmtId="0" fontId="11" fillId="7" borderId="0" xfId="0" applyFont="1" applyFill="1" applyAlignment="1">
      <alignment horizontal="center"/>
    </xf>
    <xf numFmtId="0" fontId="11" fillId="8" borderId="0" xfId="0" applyFont="1" applyFill="1" applyAlignment="1">
      <alignment horizontal="left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/>
    </xf>
    <xf numFmtId="0" fontId="12" fillId="10" borderId="7" xfId="0" applyFont="1" applyFill="1" applyBorder="1" applyAlignment="1">
      <alignment horizontal="left" vertical="center"/>
    </xf>
    <xf numFmtId="0" fontId="12" fillId="10" borderId="7" xfId="0" applyFont="1" applyFill="1" applyBorder="1" applyAlignment="1">
      <alignment horizontal="center" vertical="center"/>
    </xf>
    <xf numFmtId="164" fontId="12" fillId="10" borderId="7" xfId="0" applyNumberFormat="1" applyFont="1" applyFill="1" applyBorder="1" applyAlignment="1">
      <alignment horizontal="center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46"/>
  <sheetViews>
    <sheetView tabSelected="1" workbookViewId="0"/>
  </sheetViews>
  <sheetFormatPr defaultRowHeight="15" x14ac:dyDescent="0.25"/>
  <cols>
    <col min="1" max="1" width="2" customWidth="1"/>
    <col min="2" max="2" width="31.5703125" customWidth="1"/>
    <col min="3" max="3" width="20.5703125" customWidth="1"/>
    <col min="4" max="6" width="10.42578125" customWidth="1"/>
    <col min="7" max="7" width="9.140625" style="24"/>
  </cols>
  <sheetData>
    <row r="1" spans="2:7" ht="27.75" customHeight="1" thickBot="1" x14ac:dyDescent="0.35">
      <c r="B1" s="25" t="s">
        <v>165</v>
      </c>
    </row>
    <row r="2" spans="2:7" ht="22.5" customHeight="1" x14ac:dyDescent="0.25">
      <c r="B2" s="26"/>
      <c r="C2" s="27"/>
      <c r="D2" s="27" t="s">
        <v>153</v>
      </c>
      <c r="E2" s="27" t="s">
        <v>48</v>
      </c>
      <c r="F2" s="27" t="s">
        <v>48</v>
      </c>
      <c r="G2" s="28" t="s">
        <v>163</v>
      </c>
    </row>
    <row r="3" spans="2:7" x14ac:dyDescent="0.25">
      <c r="B3" s="29" t="s">
        <v>2</v>
      </c>
      <c r="C3" s="30" t="s">
        <v>1</v>
      </c>
      <c r="D3" s="31" t="s">
        <v>0</v>
      </c>
      <c r="E3" s="31" t="s">
        <v>0</v>
      </c>
      <c r="F3" s="31" t="s">
        <v>4</v>
      </c>
      <c r="G3" s="32" t="s">
        <v>162</v>
      </c>
    </row>
    <row r="4" spans="2:7" x14ac:dyDescent="0.25">
      <c r="B4" s="33"/>
      <c r="C4" s="34"/>
      <c r="D4" s="34" t="s">
        <v>30</v>
      </c>
      <c r="E4" s="34" t="s">
        <v>30</v>
      </c>
      <c r="F4" s="34" t="s">
        <v>31</v>
      </c>
      <c r="G4" s="32" t="s">
        <v>164</v>
      </c>
    </row>
    <row r="5" spans="2:7" ht="13.5" customHeight="1" x14ac:dyDescent="0.25">
      <c r="B5" s="35" t="s">
        <v>114</v>
      </c>
      <c r="C5" s="35" t="s">
        <v>116</v>
      </c>
      <c r="D5" s="36">
        <v>84</v>
      </c>
      <c r="E5" s="36">
        <v>100</v>
      </c>
      <c r="F5" s="36">
        <v>55.7</v>
      </c>
      <c r="G5" s="37">
        <f t="shared" ref="G5:G45" si="0">AVERAGE(E5,D5)</f>
        <v>92</v>
      </c>
    </row>
    <row r="6" spans="2:7" ht="13.5" customHeight="1" x14ac:dyDescent="0.25">
      <c r="B6" s="38" t="s">
        <v>120</v>
      </c>
      <c r="C6" s="38" t="s">
        <v>122</v>
      </c>
      <c r="D6" s="39">
        <v>79</v>
      </c>
      <c r="E6" s="39">
        <v>103</v>
      </c>
      <c r="F6" s="39">
        <v>57.3</v>
      </c>
      <c r="G6" s="40">
        <f t="shared" si="0"/>
        <v>91</v>
      </c>
    </row>
    <row r="7" spans="2:7" ht="13.5" customHeight="1" x14ac:dyDescent="0.25">
      <c r="B7" s="38" t="s">
        <v>56</v>
      </c>
      <c r="C7" s="38" t="s">
        <v>59</v>
      </c>
      <c r="D7" s="39">
        <v>78</v>
      </c>
      <c r="E7" s="39">
        <v>103</v>
      </c>
      <c r="F7" s="39">
        <v>57.2</v>
      </c>
      <c r="G7" s="40">
        <f t="shared" si="0"/>
        <v>90.5</v>
      </c>
    </row>
    <row r="8" spans="2:7" ht="13.5" customHeight="1" x14ac:dyDescent="0.25">
      <c r="B8" s="38" t="s">
        <v>120</v>
      </c>
      <c r="C8" s="38" t="s">
        <v>119</v>
      </c>
      <c r="D8" s="39">
        <v>78</v>
      </c>
      <c r="E8" s="39">
        <v>103</v>
      </c>
      <c r="F8" s="39">
        <v>58.2</v>
      </c>
      <c r="G8" s="40">
        <f t="shared" si="0"/>
        <v>90.5</v>
      </c>
    </row>
    <row r="9" spans="2:7" ht="13.5" customHeight="1" x14ac:dyDescent="0.25">
      <c r="B9" s="38" t="s">
        <v>78</v>
      </c>
      <c r="C9" s="38" t="s">
        <v>85</v>
      </c>
      <c r="D9" s="39">
        <v>78</v>
      </c>
      <c r="E9" s="39">
        <v>98</v>
      </c>
      <c r="F9" s="39">
        <v>56.7</v>
      </c>
      <c r="G9" s="40">
        <f t="shared" si="0"/>
        <v>88</v>
      </c>
    </row>
    <row r="10" spans="2:7" ht="13.5" customHeight="1" x14ac:dyDescent="0.25">
      <c r="B10" s="35" t="s">
        <v>114</v>
      </c>
      <c r="C10" s="35" t="s">
        <v>117</v>
      </c>
      <c r="D10" s="36">
        <v>80</v>
      </c>
      <c r="E10" s="36">
        <v>96</v>
      </c>
      <c r="F10" s="36">
        <v>56.5</v>
      </c>
      <c r="G10" s="37">
        <f t="shared" si="0"/>
        <v>88</v>
      </c>
    </row>
    <row r="11" spans="2:7" ht="13.5" customHeight="1" x14ac:dyDescent="0.25">
      <c r="B11" s="38" t="s">
        <v>78</v>
      </c>
      <c r="C11" s="38" t="s">
        <v>84</v>
      </c>
      <c r="D11" s="39">
        <v>79</v>
      </c>
      <c r="E11" s="39">
        <v>96</v>
      </c>
      <c r="F11" s="39">
        <v>55.9</v>
      </c>
      <c r="G11" s="40">
        <f t="shared" si="0"/>
        <v>87.5</v>
      </c>
    </row>
    <row r="12" spans="2:7" ht="13.5" customHeight="1" x14ac:dyDescent="0.25">
      <c r="B12" s="38" t="s">
        <v>78</v>
      </c>
      <c r="C12" s="38" t="s">
        <v>86</v>
      </c>
      <c r="D12" s="39">
        <v>78</v>
      </c>
      <c r="E12" s="39">
        <v>97</v>
      </c>
      <c r="F12" s="39">
        <v>56.8</v>
      </c>
      <c r="G12" s="40">
        <f t="shared" si="0"/>
        <v>87.5</v>
      </c>
    </row>
    <row r="13" spans="2:7" ht="13.5" customHeight="1" x14ac:dyDescent="0.25">
      <c r="B13" s="38" t="s">
        <v>92</v>
      </c>
      <c r="C13" s="38" t="s">
        <v>91</v>
      </c>
      <c r="D13" s="39">
        <v>84</v>
      </c>
      <c r="E13" s="39">
        <v>91</v>
      </c>
      <c r="F13" s="39">
        <v>57.3</v>
      </c>
      <c r="G13" s="40">
        <f t="shared" si="0"/>
        <v>87.5</v>
      </c>
    </row>
    <row r="14" spans="2:7" ht="13.5" customHeight="1" x14ac:dyDescent="0.25">
      <c r="B14" s="38" t="s">
        <v>102</v>
      </c>
      <c r="C14" s="38" t="s">
        <v>101</v>
      </c>
      <c r="D14" s="39">
        <v>80</v>
      </c>
      <c r="E14" s="39">
        <v>94</v>
      </c>
      <c r="F14" s="39">
        <v>57.1</v>
      </c>
      <c r="G14" s="40">
        <f t="shared" si="0"/>
        <v>87</v>
      </c>
    </row>
    <row r="15" spans="2:7" ht="13.5" customHeight="1" x14ac:dyDescent="0.25">
      <c r="B15" s="38" t="s">
        <v>120</v>
      </c>
      <c r="C15" s="38" t="s">
        <v>121</v>
      </c>
      <c r="D15" s="39">
        <v>78</v>
      </c>
      <c r="E15" s="39">
        <v>96</v>
      </c>
      <c r="F15" s="39">
        <v>56.4</v>
      </c>
      <c r="G15" s="40">
        <f t="shared" si="0"/>
        <v>87</v>
      </c>
    </row>
    <row r="16" spans="2:7" ht="13.5" customHeight="1" x14ac:dyDescent="0.25">
      <c r="B16" s="38" t="s">
        <v>56</v>
      </c>
      <c r="C16" s="38" t="s">
        <v>60</v>
      </c>
      <c r="D16" s="39">
        <v>80</v>
      </c>
      <c r="E16" s="39">
        <v>92</v>
      </c>
      <c r="F16" s="39">
        <v>57.7</v>
      </c>
      <c r="G16" s="40">
        <f t="shared" si="0"/>
        <v>86</v>
      </c>
    </row>
    <row r="17" spans="2:7" ht="13.5" customHeight="1" x14ac:dyDescent="0.25">
      <c r="B17" s="38" t="s">
        <v>56</v>
      </c>
      <c r="C17" s="38" t="s">
        <v>66</v>
      </c>
      <c r="D17" s="39">
        <v>75</v>
      </c>
      <c r="E17" s="39">
        <v>97</v>
      </c>
      <c r="F17" s="39">
        <v>57.4</v>
      </c>
      <c r="G17" s="40">
        <f t="shared" si="0"/>
        <v>86</v>
      </c>
    </row>
    <row r="18" spans="2:7" ht="13.5" customHeight="1" x14ac:dyDescent="0.25">
      <c r="B18" s="38" t="s">
        <v>71</v>
      </c>
      <c r="C18" s="38" t="s">
        <v>75</v>
      </c>
      <c r="D18" s="39">
        <v>71</v>
      </c>
      <c r="E18" s="39">
        <v>101</v>
      </c>
      <c r="F18" s="39">
        <v>56.1</v>
      </c>
      <c r="G18" s="40">
        <f t="shared" si="0"/>
        <v>86</v>
      </c>
    </row>
    <row r="19" spans="2:7" ht="13.5" customHeight="1" x14ac:dyDescent="0.25">
      <c r="B19" s="38" t="s">
        <v>56</v>
      </c>
      <c r="C19" s="38" t="s">
        <v>69</v>
      </c>
      <c r="D19" s="39">
        <v>73</v>
      </c>
      <c r="E19" s="39">
        <v>96</v>
      </c>
      <c r="F19" s="39">
        <v>57.2</v>
      </c>
      <c r="G19" s="40">
        <f t="shared" si="0"/>
        <v>84.5</v>
      </c>
    </row>
    <row r="20" spans="2:7" ht="13.5" customHeight="1" x14ac:dyDescent="0.25">
      <c r="B20" s="38" t="s">
        <v>78</v>
      </c>
      <c r="C20" s="38" t="s">
        <v>77</v>
      </c>
      <c r="D20" s="39">
        <v>73</v>
      </c>
      <c r="E20" s="39">
        <v>95</v>
      </c>
      <c r="F20" s="39">
        <v>56.9</v>
      </c>
      <c r="G20" s="40">
        <f t="shared" si="0"/>
        <v>84</v>
      </c>
    </row>
    <row r="21" spans="2:7" ht="13.5" customHeight="1" x14ac:dyDescent="0.25">
      <c r="B21" s="38" t="s">
        <v>88</v>
      </c>
      <c r="C21" s="38" t="s">
        <v>87</v>
      </c>
      <c r="D21" s="39">
        <v>67</v>
      </c>
      <c r="E21" s="39">
        <v>101</v>
      </c>
      <c r="F21" s="39">
        <v>57.4</v>
      </c>
      <c r="G21" s="40">
        <f t="shared" si="0"/>
        <v>84</v>
      </c>
    </row>
    <row r="22" spans="2:7" ht="13.5" customHeight="1" x14ac:dyDescent="0.25">
      <c r="B22" s="35" t="s">
        <v>114</v>
      </c>
      <c r="C22" s="35" t="s">
        <v>113</v>
      </c>
      <c r="D22" s="36">
        <v>69</v>
      </c>
      <c r="E22" s="36">
        <v>98</v>
      </c>
      <c r="F22" s="36">
        <v>57.6</v>
      </c>
      <c r="G22" s="37">
        <f t="shared" si="0"/>
        <v>83.5</v>
      </c>
    </row>
    <row r="23" spans="2:7" ht="13.5" customHeight="1" x14ac:dyDescent="0.25">
      <c r="B23" s="38" t="s">
        <v>78</v>
      </c>
      <c r="C23" s="38" t="s">
        <v>81</v>
      </c>
      <c r="D23" s="39">
        <v>67</v>
      </c>
      <c r="E23" s="39">
        <v>98</v>
      </c>
      <c r="F23" s="39">
        <v>57</v>
      </c>
      <c r="G23" s="40">
        <f t="shared" si="0"/>
        <v>82.5</v>
      </c>
    </row>
    <row r="24" spans="2:7" ht="13.5" customHeight="1" x14ac:dyDescent="0.25">
      <c r="B24" s="38" t="s">
        <v>102</v>
      </c>
      <c r="C24" s="38" t="s">
        <v>105</v>
      </c>
      <c r="D24" s="39">
        <v>64</v>
      </c>
      <c r="E24" s="39">
        <v>101</v>
      </c>
      <c r="F24" s="39">
        <v>55.1</v>
      </c>
      <c r="G24" s="40">
        <f t="shared" si="0"/>
        <v>82.5</v>
      </c>
    </row>
    <row r="25" spans="2:7" ht="13.5" customHeight="1" x14ac:dyDescent="0.25">
      <c r="B25" s="38" t="s">
        <v>109</v>
      </c>
      <c r="C25" s="38" t="s">
        <v>108</v>
      </c>
      <c r="D25" s="39">
        <v>74</v>
      </c>
      <c r="E25" s="39">
        <v>90</v>
      </c>
      <c r="F25" s="39">
        <v>57.8</v>
      </c>
      <c r="G25" s="40">
        <f t="shared" si="0"/>
        <v>82</v>
      </c>
    </row>
    <row r="26" spans="2:7" ht="13.5" customHeight="1" x14ac:dyDescent="0.25">
      <c r="B26" s="38" t="s">
        <v>102</v>
      </c>
      <c r="C26" s="38" t="s">
        <v>104</v>
      </c>
      <c r="D26" s="39">
        <v>62</v>
      </c>
      <c r="E26" s="39">
        <v>100</v>
      </c>
      <c r="F26" s="39">
        <v>56.8</v>
      </c>
      <c r="G26" s="40">
        <f t="shared" si="0"/>
        <v>81</v>
      </c>
    </row>
    <row r="27" spans="2:7" ht="13.5" customHeight="1" x14ac:dyDescent="0.25">
      <c r="B27" s="38" t="s">
        <v>56</v>
      </c>
      <c r="C27" s="38" t="s">
        <v>55</v>
      </c>
      <c r="D27" s="39">
        <v>67</v>
      </c>
      <c r="E27" s="39">
        <v>94</v>
      </c>
      <c r="F27" s="39">
        <v>56.7</v>
      </c>
      <c r="G27" s="40">
        <f t="shared" si="0"/>
        <v>80.5</v>
      </c>
    </row>
    <row r="28" spans="2:7" ht="13.5" customHeight="1" x14ac:dyDescent="0.25">
      <c r="B28" s="38" t="s">
        <v>78</v>
      </c>
      <c r="C28" s="38" t="s">
        <v>82</v>
      </c>
      <c r="D28" s="39">
        <v>58</v>
      </c>
      <c r="E28" s="39">
        <v>103</v>
      </c>
      <c r="F28" s="39">
        <v>57.3</v>
      </c>
      <c r="G28" s="40">
        <f t="shared" si="0"/>
        <v>80.5</v>
      </c>
    </row>
    <row r="29" spans="2:7" ht="13.5" customHeight="1" x14ac:dyDescent="0.25">
      <c r="B29" s="38" t="s">
        <v>92</v>
      </c>
      <c r="C29" s="38" t="s">
        <v>95</v>
      </c>
      <c r="D29" s="39">
        <v>71</v>
      </c>
      <c r="E29" s="39">
        <v>90</v>
      </c>
      <c r="F29" s="39">
        <v>56.1</v>
      </c>
      <c r="G29" s="40">
        <f t="shared" si="0"/>
        <v>80.5</v>
      </c>
    </row>
    <row r="30" spans="2:7" ht="13.5" customHeight="1" x14ac:dyDescent="0.25">
      <c r="B30" s="35" t="s">
        <v>114</v>
      </c>
      <c r="C30" s="35" t="s">
        <v>115</v>
      </c>
      <c r="D30" s="36">
        <v>67</v>
      </c>
      <c r="E30" s="36">
        <v>94</v>
      </c>
      <c r="F30" s="36">
        <v>54.9</v>
      </c>
      <c r="G30" s="37">
        <f t="shared" si="0"/>
        <v>80.5</v>
      </c>
    </row>
    <row r="31" spans="2:7" ht="13.5" customHeight="1" x14ac:dyDescent="0.25">
      <c r="B31" s="38" t="s">
        <v>78</v>
      </c>
      <c r="C31" s="38" t="s">
        <v>83</v>
      </c>
      <c r="D31" s="39">
        <v>63</v>
      </c>
      <c r="E31" s="39">
        <v>97</v>
      </c>
      <c r="F31" s="39">
        <v>56.2</v>
      </c>
      <c r="G31" s="40">
        <f t="shared" si="0"/>
        <v>80</v>
      </c>
    </row>
    <row r="32" spans="2:7" ht="13.5" customHeight="1" x14ac:dyDescent="0.25">
      <c r="B32" s="38" t="s">
        <v>107</v>
      </c>
      <c r="C32" s="38" t="s">
        <v>111</v>
      </c>
      <c r="D32" s="39">
        <v>65</v>
      </c>
      <c r="E32" s="39">
        <v>95</v>
      </c>
      <c r="F32" s="39">
        <v>57.5</v>
      </c>
      <c r="G32" s="40">
        <f t="shared" si="0"/>
        <v>80</v>
      </c>
    </row>
    <row r="33" spans="2:7" ht="13.5" customHeight="1" x14ac:dyDescent="0.25">
      <c r="B33" s="38" t="s">
        <v>90</v>
      </c>
      <c r="C33" s="38" t="s">
        <v>89</v>
      </c>
      <c r="D33" s="39">
        <v>67</v>
      </c>
      <c r="E33" s="39">
        <v>91</v>
      </c>
      <c r="F33" s="39">
        <v>57</v>
      </c>
      <c r="G33" s="40">
        <f t="shared" si="0"/>
        <v>79</v>
      </c>
    </row>
    <row r="34" spans="2:7" ht="13.5" customHeight="1" x14ac:dyDescent="0.25">
      <c r="B34" s="38" t="s">
        <v>107</v>
      </c>
      <c r="C34" s="38" t="s">
        <v>110</v>
      </c>
      <c r="D34" s="39">
        <v>62</v>
      </c>
      <c r="E34" s="39">
        <v>94</v>
      </c>
      <c r="F34" s="39">
        <v>55.5</v>
      </c>
      <c r="G34" s="40">
        <f t="shared" si="0"/>
        <v>78</v>
      </c>
    </row>
    <row r="35" spans="2:7" ht="13.5" customHeight="1" x14ac:dyDescent="0.25">
      <c r="B35" s="38" t="s">
        <v>102</v>
      </c>
      <c r="C35" s="38" t="s">
        <v>103</v>
      </c>
      <c r="D35" s="39">
        <v>57</v>
      </c>
      <c r="E35" s="39">
        <v>95</v>
      </c>
      <c r="F35" s="39">
        <v>55.5</v>
      </c>
      <c r="G35" s="40">
        <f t="shared" si="0"/>
        <v>76</v>
      </c>
    </row>
    <row r="36" spans="2:7" ht="13.5" customHeight="1" x14ac:dyDescent="0.25">
      <c r="B36" s="38" t="s">
        <v>107</v>
      </c>
      <c r="C36" s="38" t="s">
        <v>112</v>
      </c>
      <c r="D36" s="39">
        <v>58</v>
      </c>
      <c r="E36" s="39">
        <v>94</v>
      </c>
      <c r="F36" s="39">
        <v>57.6</v>
      </c>
      <c r="G36" s="40">
        <f t="shared" si="0"/>
        <v>76</v>
      </c>
    </row>
    <row r="37" spans="2:7" ht="13.5" customHeight="1" x14ac:dyDescent="0.25">
      <c r="B37" s="38" t="s">
        <v>71</v>
      </c>
      <c r="C37" s="38" t="s">
        <v>76</v>
      </c>
      <c r="D37" s="39">
        <v>67</v>
      </c>
      <c r="E37" s="39">
        <v>84</v>
      </c>
      <c r="F37" s="39">
        <v>56.6</v>
      </c>
      <c r="G37" s="40">
        <f t="shared" si="0"/>
        <v>75.5</v>
      </c>
    </row>
    <row r="38" spans="2:7" ht="13.5" customHeight="1" x14ac:dyDescent="0.25">
      <c r="B38" s="38" t="s">
        <v>107</v>
      </c>
      <c r="C38" s="38" t="s">
        <v>106</v>
      </c>
      <c r="D38" s="39">
        <v>61</v>
      </c>
      <c r="E38" s="39">
        <v>90</v>
      </c>
      <c r="F38" s="39">
        <v>56.2</v>
      </c>
      <c r="G38" s="40">
        <f t="shared" si="0"/>
        <v>75.5</v>
      </c>
    </row>
    <row r="39" spans="2:7" ht="13.5" customHeight="1" x14ac:dyDescent="0.25">
      <c r="B39" s="38" t="s">
        <v>71</v>
      </c>
      <c r="C39" s="38" t="s">
        <v>72</v>
      </c>
      <c r="D39" s="39">
        <v>52</v>
      </c>
      <c r="E39" s="39">
        <v>95</v>
      </c>
      <c r="F39" s="39">
        <v>59.8</v>
      </c>
      <c r="G39" s="40">
        <f t="shared" si="0"/>
        <v>73.5</v>
      </c>
    </row>
    <row r="40" spans="2:7" ht="13.5" customHeight="1" x14ac:dyDescent="0.25">
      <c r="B40" s="38" t="s">
        <v>100</v>
      </c>
      <c r="C40" s="38" t="s">
        <v>99</v>
      </c>
      <c r="D40" s="39">
        <v>55</v>
      </c>
      <c r="E40" s="39">
        <v>91</v>
      </c>
      <c r="F40" s="39">
        <v>57.6</v>
      </c>
      <c r="G40" s="40">
        <f t="shared" si="0"/>
        <v>73</v>
      </c>
    </row>
    <row r="41" spans="2:7" ht="13.5" customHeight="1" x14ac:dyDescent="0.25">
      <c r="B41" s="38" t="s">
        <v>44</v>
      </c>
      <c r="C41" s="38" t="s">
        <v>43</v>
      </c>
      <c r="D41" s="39">
        <v>62</v>
      </c>
      <c r="E41" s="39">
        <v>83</v>
      </c>
      <c r="F41" s="39">
        <v>56.2</v>
      </c>
      <c r="G41" s="40">
        <f t="shared" si="0"/>
        <v>72.5</v>
      </c>
    </row>
    <row r="42" spans="2:7" ht="13.5" customHeight="1" x14ac:dyDescent="0.25">
      <c r="B42" s="35" t="s">
        <v>114</v>
      </c>
      <c r="C42" s="35" t="s">
        <v>118</v>
      </c>
      <c r="D42" s="36">
        <v>55</v>
      </c>
      <c r="E42" s="36">
        <v>90</v>
      </c>
      <c r="F42" s="36">
        <v>56.4</v>
      </c>
      <c r="G42" s="37">
        <f t="shared" si="0"/>
        <v>72.5</v>
      </c>
    </row>
    <row r="43" spans="2:7" ht="13.5" customHeight="1" x14ac:dyDescent="0.25">
      <c r="B43" s="38" t="s">
        <v>56</v>
      </c>
      <c r="C43" s="38" t="s">
        <v>63</v>
      </c>
      <c r="D43" s="39">
        <v>50</v>
      </c>
      <c r="E43" s="39">
        <v>94</v>
      </c>
      <c r="F43" s="39">
        <v>56.2</v>
      </c>
      <c r="G43" s="40">
        <f t="shared" si="0"/>
        <v>72</v>
      </c>
    </row>
    <row r="44" spans="2:7" ht="13.5" customHeight="1" x14ac:dyDescent="0.25">
      <c r="B44" s="38" t="s">
        <v>92</v>
      </c>
      <c r="C44" s="38" t="s">
        <v>96</v>
      </c>
      <c r="D44" s="39">
        <v>61</v>
      </c>
      <c r="E44" s="39">
        <v>82</v>
      </c>
      <c r="F44" s="39">
        <v>55.2</v>
      </c>
      <c r="G44" s="40">
        <f t="shared" si="0"/>
        <v>71.5</v>
      </c>
    </row>
    <row r="45" spans="2:7" ht="13.5" customHeight="1" x14ac:dyDescent="0.25">
      <c r="B45" s="38" t="s">
        <v>71</v>
      </c>
      <c r="C45" s="38" t="s">
        <v>70</v>
      </c>
      <c r="D45" s="39">
        <v>47</v>
      </c>
      <c r="E45" s="39">
        <v>92</v>
      </c>
      <c r="F45" s="39">
        <v>57.4</v>
      </c>
      <c r="G45" s="40">
        <f t="shared" si="0"/>
        <v>69.5</v>
      </c>
    </row>
    <row r="46" spans="2:7" ht="13.5" customHeight="1" x14ac:dyDescent="0.25">
      <c r="B46" s="41"/>
      <c r="C46" s="41"/>
      <c r="D46" s="42">
        <f>AVERAGE(D5:D45)</f>
        <v>68.195121951219505</v>
      </c>
      <c r="E46" s="42">
        <f t="shared" ref="E46:F46" si="1">AVERAGE(E5:E45)</f>
        <v>94.975609756097555</v>
      </c>
      <c r="F46" s="42">
        <f t="shared" si="1"/>
        <v>56.780487804878028</v>
      </c>
      <c r="G46" s="42">
        <f>AVERAGE(G5:G45)</f>
        <v>81.58536585365853</v>
      </c>
    </row>
  </sheetData>
  <sortState ref="B6:I46">
    <sortCondition descending="1" ref="G6:G46"/>
  </sortState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RowHeight="18" customHeight="1" x14ac:dyDescent="0.2"/>
  <cols>
    <col min="1" max="1" width="22.5703125" style="41" customWidth="1"/>
    <col min="2" max="2" width="16.140625" style="41" customWidth="1"/>
    <col min="3" max="5" width="9.5703125" style="72" customWidth="1"/>
    <col min="6" max="7" width="11.140625" style="72" customWidth="1"/>
    <col min="8" max="8" width="9.5703125" style="78" customWidth="1"/>
    <col min="9" max="11" width="9.5703125" style="72" customWidth="1"/>
    <col min="12" max="12" width="17.140625" style="72" customWidth="1"/>
    <col min="13" max="13" width="13.85546875" style="72" customWidth="1"/>
    <col min="14" max="14" width="9.5703125" style="72" customWidth="1"/>
    <col min="15" max="15" width="13.28515625" style="72" customWidth="1"/>
    <col min="16" max="16" width="11.42578125" style="72" customWidth="1"/>
    <col min="17" max="25" width="9.5703125" style="72" customWidth="1"/>
    <col min="26" max="26" width="9.5703125" style="79" customWidth="1"/>
    <col min="27" max="29" width="9.5703125" style="72" customWidth="1"/>
    <col min="30" max="37" width="9.140625" style="72"/>
    <col min="38" max="16384" width="9.140625" style="41"/>
  </cols>
  <sheetData>
    <row r="1" spans="1:37" s="67" customFormat="1" ht="57.75" customHeight="1" x14ac:dyDescent="0.2">
      <c r="A1" s="63" t="s">
        <v>2</v>
      </c>
      <c r="B1" s="63" t="s">
        <v>1</v>
      </c>
      <c r="C1" s="64" t="s">
        <v>0</v>
      </c>
      <c r="D1" s="64" t="s">
        <v>4</v>
      </c>
      <c r="E1" s="64" t="s">
        <v>3</v>
      </c>
      <c r="F1" s="64" t="s">
        <v>5</v>
      </c>
      <c r="G1" s="64" t="s">
        <v>6</v>
      </c>
      <c r="H1" s="64" t="s">
        <v>7</v>
      </c>
      <c r="I1" s="64" t="s">
        <v>8</v>
      </c>
      <c r="J1" s="64" t="s">
        <v>9</v>
      </c>
      <c r="K1" s="64" t="s">
        <v>10</v>
      </c>
      <c r="L1" s="64" t="s">
        <v>11</v>
      </c>
      <c r="M1" s="64" t="s">
        <v>12</v>
      </c>
      <c r="N1" s="64" t="s">
        <v>13</v>
      </c>
      <c r="O1" s="64" t="s">
        <v>14</v>
      </c>
      <c r="P1" s="64" t="s">
        <v>15</v>
      </c>
      <c r="Q1" s="64" t="s">
        <v>16</v>
      </c>
      <c r="R1" s="64" t="s">
        <v>17</v>
      </c>
      <c r="S1" s="64" t="s">
        <v>18</v>
      </c>
      <c r="T1" s="64" t="s">
        <v>19</v>
      </c>
      <c r="U1" s="64" t="s">
        <v>20</v>
      </c>
      <c r="V1" s="64" t="s">
        <v>21</v>
      </c>
      <c r="W1" s="64" t="s">
        <v>22</v>
      </c>
      <c r="X1" s="64" t="s">
        <v>23</v>
      </c>
      <c r="Y1" s="64" t="s">
        <v>24</v>
      </c>
      <c r="Z1" s="65" t="s">
        <v>25</v>
      </c>
      <c r="AA1" s="64" t="s">
        <v>26</v>
      </c>
      <c r="AB1" s="64" t="s">
        <v>27</v>
      </c>
      <c r="AC1" s="64" t="s">
        <v>28</v>
      </c>
      <c r="AD1" s="66"/>
      <c r="AE1" s="66"/>
      <c r="AF1" s="66"/>
      <c r="AG1" s="66"/>
      <c r="AH1" s="66"/>
      <c r="AI1" s="66"/>
      <c r="AJ1" s="66"/>
      <c r="AK1" s="66"/>
    </row>
    <row r="2" spans="1:37" ht="18" customHeight="1" x14ac:dyDescent="0.2">
      <c r="A2" s="68" t="s">
        <v>56</v>
      </c>
      <c r="B2" s="68" t="s">
        <v>59</v>
      </c>
      <c r="C2" s="69">
        <v>103</v>
      </c>
      <c r="D2" s="69">
        <v>57.2</v>
      </c>
      <c r="E2" s="69">
        <v>12624</v>
      </c>
      <c r="F2" s="69">
        <v>32</v>
      </c>
      <c r="G2" s="69" t="s">
        <v>45</v>
      </c>
      <c r="H2" s="70">
        <v>157</v>
      </c>
      <c r="I2" s="69" t="s">
        <v>46</v>
      </c>
      <c r="J2" s="69" t="s">
        <v>47</v>
      </c>
      <c r="K2" s="69">
        <v>4</v>
      </c>
      <c r="L2" s="69" t="s">
        <v>48</v>
      </c>
      <c r="M2" s="69" t="s">
        <v>49</v>
      </c>
      <c r="N2" s="69" t="s">
        <v>50</v>
      </c>
      <c r="O2" s="69" t="s">
        <v>51</v>
      </c>
      <c r="P2" s="69" t="s">
        <v>52</v>
      </c>
      <c r="Q2" s="69">
        <v>20</v>
      </c>
      <c r="R2" s="69">
        <v>7</v>
      </c>
      <c r="S2" s="69">
        <v>12000000</v>
      </c>
      <c r="T2" s="69" t="s">
        <v>53</v>
      </c>
      <c r="U2" s="69">
        <v>36</v>
      </c>
      <c r="V2" s="69">
        <v>2805.2</v>
      </c>
      <c r="W2" s="69">
        <v>4926.6000000000004</v>
      </c>
      <c r="X2" s="69">
        <v>792.5</v>
      </c>
      <c r="Y2" s="69" t="s">
        <v>54</v>
      </c>
      <c r="Z2" s="71">
        <v>1</v>
      </c>
      <c r="AA2" s="69">
        <v>8</v>
      </c>
      <c r="AB2" s="69">
        <v>8</v>
      </c>
      <c r="AC2" s="69">
        <v>0.53</v>
      </c>
    </row>
    <row r="3" spans="1:37" ht="18" customHeight="1" x14ac:dyDescent="0.2">
      <c r="A3" s="68" t="s">
        <v>78</v>
      </c>
      <c r="B3" s="68" t="s">
        <v>82</v>
      </c>
      <c r="C3" s="69">
        <v>103</v>
      </c>
      <c r="D3" s="69">
        <v>57.3</v>
      </c>
      <c r="E3" s="69">
        <v>12405</v>
      </c>
      <c r="F3" s="69">
        <v>31</v>
      </c>
      <c r="G3" s="69" t="s">
        <v>45</v>
      </c>
      <c r="H3" s="70">
        <v>157</v>
      </c>
      <c r="I3" s="69" t="s">
        <v>46</v>
      </c>
      <c r="J3" s="69" t="s">
        <v>47</v>
      </c>
      <c r="K3" s="69">
        <v>4</v>
      </c>
      <c r="L3" s="69" t="s">
        <v>48</v>
      </c>
      <c r="M3" s="69" t="s">
        <v>49</v>
      </c>
      <c r="N3" s="69" t="s">
        <v>50</v>
      </c>
      <c r="O3" s="69" t="s">
        <v>51</v>
      </c>
      <c r="P3" s="69" t="s">
        <v>52</v>
      </c>
      <c r="Q3" s="69">
        <v>20</v>
      </c>
      <c r="R3" s="69">
        <v>7</v>
      </c>
      <c r="S3" s="69">
        <v>12000000</v>
      </c>
      <c r="T3" s="69" t="s">
        <v>53</v>
      </c>
      <c r="U3" s="69">
        <v>36</v>
      </c>
      <c r="V3" s="69">
        <v>2805.2</v>
      </c>
      <c r="W3" s="69">
        <v>4926.6000000000004</v>
      </c>
      <c r="X3" s="69">
        <v>792.5</v>
      </c>
      <c r="Y3" s="69" t="s">
        <v>54</v>
      </c>
      <c r="Z3" s="71">
        <v>1</v>
      </c>
      <c r="AA3" s="69">
        <v>8</v>
      </c>
      <c r="AB3" s="69">
        <v>8</v>
      </c>
      <c r="AC3" s="69">
        <v>0.53</v>
      </c>
    </row>
    <row r="4" spans="1:37" ht="18" customHeight="1" x14ac:dyDescent="0.2">
      <c r="A4" s="68" t="s">
        <v>120</v>
      </c>
      <c r="B4" s="68" t="s">
        <v>119</v>
      </c>
      <c r="C4" s="69">
        <v>103</v>
      </c>
      <c r="D4" s="69">
        <v>58.2</v>
      </c>
      <c r="E4" s="69">
        <v>12350</v>
      </c>
      <c r="F4" s="69">
        <v>32</v>
      </c>
      <c r="G4" s="69" t="s">
        <v>57</v>
      </c>
      <c r="H4" s="70">
        <v>154</v>
      </c>
      <c r="I4" s="69" t="s">
        <v>46</v>
      </c>
      <c r="J4" s="69" t="s">
        <v>47</v>
      </c>
      <c r="K4" s="69">
        <v>4</v>
      </c>
      <c r="L4" s="69" t="s">
        <v>48</v>
      </c>
      <c r="M4" s="69" t="s">
        <v>49</v>
      </c>
      <c r="N4" s="69" t="s">
        <v>50</v>
      </c>
      <c r="O4" s="69" t="s">
        <v>51</v>
      </c>
      <c r="P4" s="69" t="s">
        <v>52</v>
      </c>
      <c r="Q4" s="69">
        <v>20</v>
      </c>
      <c r="R4" s="69">
        <v>7</v>
      </c>
      <c r="S4" s="69">
        <v>12000000</v>
      </c>
      <c r="T4" s="69" t="s">
        <v>53</v>
      </c>
      <c r="U4" s="69">
        <v>36</v>
      </c>
      <c r="V4" s="69">
        <v>2712.4</v>
      </c>
      <c r="W4" s="69">
        <v>4926.6000000000004</v>
      </c>
      <c r="X4" s="69">
        <v>792.5</v>
      </c>
      <c r="Y4" s="69" t="s">
        <v>58</v>
      </c>
      <c r="Z4" s="71">
        <v>1</v>
      </c>
      <c r="AA4" s="69">
        <v>8</v>
      </c>
      <c r="AB4" s="69">
        <v>8</v>
      </c>
      <c r="AC4" s="69">
        <v>0.53</v>
      </c>
    </row>
    <row r="5" spans="1:37" ht="18" customHeight="1" x14ac:dyDescent="0.2">
      <c r="A5" s="68" t="s">
        <v>120</v>
      </c>
      <c r="B5" s="68" t="s">
        <v>122</v>
      </c>
      <c r="C5" s="69">
        <v>103</v>
      </c>
      <c r="D5" s="69">
        <v>57.3</v>
      </c>
      <c r="E5" s="69">
        <v>10817</v>
      </c>
      <c r="F5" s="69">
        <v>31</v>
      </c>
      <c r="G5" s="69" t="s">
        <v>45</v>
      </c>
      <c r="H5" s="70">
        <v>157</v>
      </c>
      <c r="I5" s="69" t="s">
        <v>46</v>
      </c>
      <c r="J5" s="69" t="s">
        <v>47</v>
      </c>
      <c r="K5" s="69">
        <v>4</v>
      </c>
      <c r="L5" s="69" t="s">
        <v>48</v>
      </c>
      <c r="M5" s="69" t="s">
        <v>49</v>
      </c>
      <c r="N5" s="69" t="s">
        <v>50</v>
      </c>
      <c r="O5" s="69" t="s">
        <v>51</v>
      </c>
      <c r="P5" s="69" t="s">
        <v>52</v>
      </c>
      <c r="Q5" s="69">
        <v>20</v>
      </c>
      <c r="R5" s="69">
        <v>7</v>
      </c>
      <c r="S5" s="69">
        <v>12000000</v>
      </c>
      <c r="T5" s="69" t="s">
        <v>53</v>
      </c>
      <c r="U5" s="69">
        <v>36</v>
      </c>
      <c r="V5" s="69">
        <v>2805.2</v>
      </c>
      <c r="W5" s="69">
        <v>4926.6000000000004</v>
      </c>
      <c r="X5" s="69">
        <v>792.5</v>
      </c>
      <c r="Y5" s="69" t="s">
        <v>54</v>
      </c>
      <c r="Z5" s="71">
        <v>1</v>
      </c>
      <c r="AA5" s="69">
        <v>8</v>
      </c>
      <c r="AB5" s="69">
        <v>8</v>
      </c>
      <c r="AC5" s="69">
        <v>0.53</v>
      </c>
    </row>
    <row r="6" spans="1:37" ht="18" customHeight="1" x14ac:dyDescent="0.2">
      <c r="A6" s="68" t="s">
        <v>71</v>
      </c>
      <c r="B6" s="68" t="s">
        <v>75</v>
      </c>
      <c r="C6" s="69">
        <v>101</v>
      </c>
      <c r="D6" s="69">
        <v>56.1</v>
      </c>
      <c r="E6" s="69">
        <v>14988</v>
      </c>
      <c r="F6" s="69">
        <v>28</v>
      </c>
      <c r="G6" s="69" t="s">
        <v>73</v>
      </c>
      <c r="H6" s="70">
        <v>155</v>
      </c>
      <c r="I6" s="69" t="s">
        <v>46</v>
      </c>
      <c r="J6" s="69" t="s">
        <v>47</v>
      </c>
      <c r="K6" s="69">
        <v>4</v>
      </c>
      <c r="L6" s="69" t="s">
        <v>48</v>
      </c>
      <c r="M6" s="69" t="s">
        <v>49</v>
      </c>
      <c r="N6" s="69" t="s">
        <v>50</v>
      </c>
      <c r="O6" s="69" t="s">
        <v>51</v>
      </c>
      <c r="P6" s="69" t="s">
        <v>52</v>
      </c>
      <c r="Q6" s="69">
        <v>20</v>
      </c>
      <c r="R6" s="69">
        <v>7</v>
      </c>
      <c r="S6" s="69">
        <v>12000000</v>
      </c>
      <c r="T6" s="69" t="s">
        <v>53</v>
      </c>
      <c r="U6" s="69">
        <v>36</v>
      </c>
      <c r="V6" s="69">
        <v>2734.7</v>
      </c>
      <c r="W6" s="69">
        <v>4926.6000000000004</v>
      </c>
      <c r="X6" s="69">
        <v>792.5</v>
      </c>
      <c r="Y6" s="69" t="s">
        <v>74</v>
      </c>
      <c r="Z6" s="71">
        <v>1</v>
      </c>
      <c r="AA6" s="69">
        <v>8</v>
      </c>
      <c r="AB6" s="69">
        <v>8</v>
      </c>
      <c r="AC6" s="69">
        <v>0.53</v>
      </c>
    </row>
    <row r="7" spans="1:37" ht="18" customHeight="1" x14ac:dyDescent="0.2">
      <c r="A7" s="68" t="s">
        <v>88</v>
      </c>
      <c r="B7" s="68" t="s">
        <v>87</v>
      </c>
      <c r="C7" s="69">
        <v>101</v>
      </c>
      <c r="D7" s="69">
        <v>57.4</v>
      </c>
      <c r="E7" s="69">
        <v>12068</v>
      </c>
      <c r="F7" s="69">
        <v>33</v>
      </c>
      <c r="G7" s="69" t="s">
        <v>73</v>
      </c>
      <c r="H7" s="70">
        <v>155</v>
      </c>
      <c r="I7" s="69" t="s">
        <v>46</v>
      </c>
      <c r="J7" s="69" t="s">
        <v>47</v>
      </c>
      <c r="K7" s="69">
        <v>4</v>
      </c>
      <c r="L7" s="69" t="s">
        <v>48</v>
      </c>
      <c r="M7" s="69" t="s">
        <v>49</v>
      </c>
      <c r="N7" s="69" t="s">
        <v>50</v>
      </c>
      <c r="O7" s="69" t="s">
        <v>51</v>
      </c>
      <c r="P7" s="69" t="s">
        <v>52</v>
      </c>
      <c r="Q7" s="69">
        <v>20</v>
      </c>
      <c r="R7" s="69">
        <v>7</v>
      </c>
      <c r="S7" s="69">
        <v>12000000</v>
      </c>
      <c r="T7" s="69" t="s">
        <v>53</v>
      </c>
      <c r="U7" s="69">
        <v>36</v>
      </c>
      <c r="V7" s="69">
        <v>2734.7</v>
      </c>
      <c r="W7" s="69">
        <v>4926.6000000000004</v>
      </c>
      <c r="X7" s="69">
        <v>792.5</v>
      </c>
      <c r="Y7" s="69" t="s">
        <v>74</v>
      </c>
      <c r="Z7" s="71">
        <v>1</v>
      </c>
      <c r="AA7" s="69">
        <v>8</v>
      </c>
      <c r="AB7" s="69">
        <v>8</v>
      </c>
      <c r="AC7" s="69">
        <v>0.53</v>
      </c>
    </row>
    <row r="8" spans="1:37" ht="18" customHeight="1" x14ac:dyDescent="0.2">
      <c r="A8" s="68" t="s">
        <v>102</v>
      </c>
      <c r="B8" s="68" t="s">
        <v>105</v>
      </c>
      <c r="C8" s="69">
        <v>101</v>
      </c>
      <c r="D8" s="69">
        <v>55.1</v>
      </c>
      <c r="E8" s="69">
        <v>14033</v>
      </c>
      <c r="F8" s="69">
        <v>30</v>
      </c>
      <c r="G8" s="69" t="s">
        <v>57</v>
      </c>
      <c r="H8" s="70">
        <v>154</v>
      </c>
      <c r="I8" s="69" t="s">
        <v>46</v>
      </c>
      <c r="J8" s="69" t="s">
        <v>47</v>
      </c>
      <c r="K8" s="69">
        <v>4</v>
      </c>
      <c r="L8" s="69" t="s">
        <v>48</v>
      </c>
      <c r="M8" s="69" t="s">
        <v>49</v>
      </c>
      <c r="N8" s="69" t="s">
        <v>50</v>
      </c>
      <c r="O8" s="69" t="s">
        <v>51</v>
      </c>
      <c r="P8" s="69" t="s">
        <v>52</v>
      </c>
      <c r="Q8" s="69">
        <v>20</v>
      </c>
      <c r="R8" s="69">
        <v>7</v>
      </c>
      <c r="S8" s="69">
        <v>12000000</v>
      </c>
      <c r="T8" s="69" t="s">
        <v>53</v>
      </c>
      <c r="U8" s="69">
        <v>36</v>
      </c>
      <c r="V8" s="69">
        <v>2712.4</v>
      </c>
      <c r="W8" s="69">
        <v>4926.6000000000004</v>
      </c>
      <c r="X8" s="69">
        <v>792.5</v>
      </c>
      <c r="Y8" s="69" t="s">
        <v>58</v>
      </c>
      <c r="Z8" s="71">
        <v>1</v>
      </c>
      <c r="AA8" s="69">
        <v>8</v>
      </c>
      <c r="AB8" s="69">
        <v>8</v>
      </c>
      <c r="AC8" s="69">
        <v>0.53</v>
      </c>
    </row>
    <row r="9" spans="1:37" ht="18" customHeight="1" x14ac:dyDescent="0.2">
      <c r="A9" s="68" t="s">
        <v>102</v>
      </c>
      <c r="B9" s="68" t="s">
        <v>104</v>
      </c>
      <c r="C9" s="69">
        <v>100</v>
      </c>
      <c r="D9" s="69">
        <v>56.8</v>
      </c>
      <c r="E9" s="69">
        <v>15025</v>
      </c>
      <c r="F9" s="69">
        <v>30</v>
      </c>
      <c r="G9" s="69" t="s">
        <v>45</v>
      </c>
      <c r="H9" s="70">
        <v>157</v>
      </c>
      <c r="I9" s="69" t="s">
        <v>46</v>
      </c>
      <c r="J9" s="69" t="s">
        <v>47</v>
      </c>
      <c r="K9" s="69">
        <v>4</v>
      </c>
      <c r="L9" s="69" t="s">
        <v>48</v>
      </c>
      <c r="M9" s="69" t="s">
        <v>49</v>
      </c>
      <c r="N9" s="69" t="s">
        <v>50</v>
      </c>
      <c r="O9" s="69" t="s">
        <v>51</v>
      </c>
      <c r="P9" s="69" t="s">
        <v>52</v>
      </c>
      <c r="Q9" s="69">
        <v>20</v>
      </c>
      <c r="R9" s="69">
        <v>7</v>
      </c>
      <c r="S9" s="69">
        <v>12000000</v>
      </c>
      <c r="T9" s="69" t="s">
        <v>53</v>
      </c>
      <c r="U9" s="69">
        <v>36</v>
      </c>
      <c r="V9" s="69">
        <v>2805.2</v>
      </c>
      <c r="W9" s="69">
        <v>4926.6000000000004</v>
      </c>
      <c r="X9" s="69">
        <v>792.5</v>
      </c>
      <c r="Y9" s="69" t="s">
        <v>54</v>
      </c>
      <c r="Z9" s="71">
        <v>1</v>
      </c>
      <c r="AA9" s="69">
        <v>8</v>
      </c>
      <c r="AB9" s="69">
        <v>8</v>
      </c>
      <c r="AC9" s="69">
        <v>0.53</v>
      </c>
    </row>
    <row r="10" spans="1:37" ht="18" customHeight="1" x14ac:dyDescent="0.2">
      <c r="A10" s="73" t="s">
        <v>114</v>
      </c>
      <c r="B10" s="73" t="s">
        <v>116</v>
      </c>
      <c r="C10" s="74">
        <v>100</v>
      </c>
      <c r="D10" s="74">
        <v>55.7</v>
      </c>
      <c r="E10" s="74">
        <v>9962</v>
      </c>
      <c r="F10" s="74">
        <v>30</v>
      </c>
      <c r="G10" s="74" t="s">
        <v>45</v>
      </c>
      <c r="H10" s="75">
        <v>157</v>
      </c>
      <c r="I10" s="74" t="s">
        <v>46</v>
      </c>
      <c r="J10" s="74" t="s">
        <v>47</v>
      </c>
      <c r="K10" s="74">
        <v>4</v>
      </c>
      <c r="L10" s="74" t="s">
        <v>48</v>
      </c>
      <c r="M10" s="74" t="s">
        <v>49</v>
      </c>
      <c r="N10" s="74" t="s">
        <v>50</v>
      </c>
      <c r="O10" s="74" t="s">
        <v>51</v>
      </c>
      <c r="P10" s="74" t="s">
        <v>52</v>
      </c>
      <c r="Q10" s="74">
        <v>20</v>
      </c>
      <c r="R10" s="74">
        <v>7</v>
      </c>
      <c r="S10" s="74">
        <v>12000000</v>
      </c>
      <c r="T10" s="74" t="s">
        <v>53</v>
      </c>
      <c r="U10" s="74">
        <v>36</v>
      </c>
      <c r="V10" s="74">
        <v>2805.2</v>
      </c>
      <c r="W10" s="74">
        <v>4926.6000000000004</v>
      </c>
      <c r="X10" s="74">
        <v>792.5</v>
      </c>
      <c r="Y10" s="74" t="s">
        <v>54</v>
      </c>
      <c r="Z10" s="76">
        <v>1</v>
      </c>
      <c r="AA10" s="74">
        <v>8</v>
      </c>
      <c r="AB10" s="74">
        <v>8</v>
      </c>
      <c r="AC10" s="74">
        <v>0.53</v>
      </c>
    </row>
    <row r="11" spans="1:37" ht="18" customHeight="1" x14ac:dyDescent="0.2">
      <c r="A11" s="68" t="s">
        <v>78</v>
      </c>
      <c r="B11" s="68" t="s">
        <v>81</v>
      </c>
      <c r="C11" s="69">
        <v>98</v>
      </c>
      <c r="D11" s="69">
        <v>57</v>
      </c>
      <c r="E11" s="69">
        <v>15935</v>
      </c>
      <c r="F11" s="69">
        <v>30</v>
      </c>
      <c r="G11" s="69" t="s">
        <v>45</v>
      </c>
      <c r="H11" s="70">
        <v>157</v>
      </c>
      <c r="I11" s="69" t="s">
        <v>46</v>
      </c>
      <c r="J11" s="69" t="s">
        <v>47</v>
      </c>
      <c r="K11" s="69">
        <v>4</v>
      </c>
      <c r="L11" s="69" t="s">
        <v>48</v>
      </c>
      <c r="M11" s="69" t="s">
        <v>49</v>
      </c>
      <c r="N11" s="69" t="s">
        <v>50</v>
      </c>
      <c r="O11" s="69" t="s">
        <v>51</v>
      </c>
      <c r="P11" s="69" t="s">
        <v>52</v>
      </c>
      <c r="Q11" s="69">
        <v>20</v>
      </c>
      <c r="R11" s="69">
        <v>7</v>
      </c>
      <c r="S11" s="69">
        <v>12000000</v>
      </c>
      <c r="T11" s="69" t="s">
        <v>53</v>
      </c>
      <c r="U11" s="69">
        <v>36</v>
      </c>
      <c r="V11" s="69">
        <v>2805.2</v>
      </c>
      <c r="W11" s="69">
        <v>4926.6000000000004</v>
      </c>
      <c r="X11" s="69">
        <v>792.5</v>
      </c>
      <c r="Y11" s="69" t="s">
        <v>54</v>
      </c>
      <c r="Z11" s="71">
        <v>1</v>
      </c>
      <c r="AA11" s="69">
        <v>8</v>
      </c>
      <c r="AB11" s="69">
        <v>8</v>
      </c>
      <c r="AC11" s="69">
        <v>0.53</v>
      </c>
    </row>
    <row r="12" spans="1:37" ht="18" customHeight="1" x14ac:dyDescent="0.2">
      <c r="A12" s="68" t="s">
        <v>78</v>
      </c>
      <c r="B12" s="68" t="s">
        <v>85</v>
      </c>
      <c r="C12" s="69">
        <v>98</v>
      </c>
      <c r="D12" s="69">
        <v>56.7</v>
      </c>
      <c r="E12" s="69">
        <v>11671</v>
      </c>
      <c r="F12" s="69">
        <v>30</v>
      </c>
      <c r="G12" s="69" t="s">
        <v>45</v>
      </c>
      <c r="H12" s="70">
        <v>157</v>
      </c>
      <c r="I12" s="69" t="s">
        <v>46</v>
      </c>
      <c r="J12" s="69" t="s">
        <v>47</v>
      </c>
      <c r="K12" s="69">
        <v>4</v>
      </c>
      <c r="L12" s="69" t="s">
        <v>48</v>
      </c>
      <c r="M12" s="69" t="s">
        <v>49</v>
      </c>
      <c r="N12" s="69" t="s">
        <v>50</v>
      </c>
      <c r="O12" s="69" t="s">
        <v>51</v>
      </c>
      <c r="P12" s="69" t="s">
        <v>52</v>
      </c>
      <c r="Q12" s="69">
        <v>20</v>
      </c>
      <c r="R12" s="69">
        <v>7</v>
      </c>
      <c r="S12" s="69">
        <v>12000000</v>
      </c>
      <c r="T12" s="69" t="s">
        <v>53</v>
      </c>
      <c r="U12" s="69">
        <v>36</v>
      </c>
      <c r="V12" s="69">
        <v>2805.2</v>
      </c>
      <c r="W12" s="69">
        <v>4926.6000000000004</v>
      </c>
      <c r="X12" s="69">
        <v>792.5</v>
      </c>
      <c r="Y12" s="69" t="s">
        <v>54</v>
      </c>
      <c r="Z12" s="71">
        <v>1</v>
      </c>
      <c r="AA12" s="69">
        <v>8</v>
      </c>
      <c r="AB12" s="69">
        <v>8</v>
      </c>
      <c r="AC12" s="69">
        <v>0.53</v>
      </c>
    </row>
    <row r="13" spans="1:37" ht="18" customHeight="1" x14ac:dyDescent="0.2">
      <c r="A13" s="73" t="s">
        <v>114</v>
      </c>
      <c r="B13" s="73" t="s">
        <v>113</v>
      </c>
      <c r="C13" s="74">
        <v>98</v>
      </c>
      <c r="D13" s="74">
        <v>57.6</v>
      </c>
      <c r="E13" s="74">
        <v>11503</v>
      </c>
      <c r="F13" s="74">
        <v>33</v>
      </c>
      <c r="G13" s="74" t="s">
        <v>67</v>
      </c>
      <c r="H13" s="75">
        <v>159</v>
      </c>
      <c r="I13" s="74" t="s">
        <v>46</v>
      </c>
      <c r="J13" s="74" t="s">
        <v>47</v>
      </c>
      <c r="K13" s="74">
        <v>4</v>
      </c>
      <c r="L13" s="74" t="s">
        <v>48</v>
      </c>
      <c r="M13" s="74" t="s">
        <v>49</v>
      </c>
      <c r="N13" s="74" t="s">
        <v>50</v>
      </c>
      <c r="O13" s="74" t="s">
        <v>51</v>
      </c>
      <c r="P13" s="74" t="s">
        <v>52</v>
      </c>
      <c r="Q13" s="74">
        <v>20</v>
      </c>
      <c r="R13" s="74">
        <v>7</v>
      </c>
      <c r="S13" s="74">
        <v>12000000</v>
      </c>
      <c r="T13" s="74" t="s">
        <v>53</v>
      </c>
      <c r="U13" s="74">
        <v>36</v>
      </c>
      <c r="V13" s="74">
        <v>2887.8</v>
      </c>
      <c r="W13" s="74">
        <v>4926.6000000000004</v>
      </c>
      <c r="X13" s="74">
        <v>792.5</v>
      </c>
      <c r="Y13" s="74" t="s">
        <v>68</v>
      </c>
      <c r="Z13" s="76">
        <v>1</v>
      </c>
      <c r="AA13" s="74">
        <v>8</v>
      </c>
      <c r="AB13" s="74">
        <v>8</v>
      </c>
      <c r="AC13" s="74">
        <v>0.53</v>
      </c>
    </row>
    <row r="14" spans="1:37" ht="18" customHeight="1" x14ac:dyDescent="0.2">
      <c r="A14" s="68" t="s">
        <v>56</v>
      </c>
      <c r="B14" s="68" t="s">
        <v>66</v>
      </c>
      <c r="C14" s="69">
        <v>97</v>
      </c>
      <c r="D14" s="69">
        <v>57.4</v>
      </c>
      <c r="E14" s="69">
        <v>14131</v>
      </c>
      <c r="F14" s="69">
        <v>30</v>
      </c>
      <c r="G14" s="69" t="s">
        <v>67</v>
      </c>
      <c r="H14" s="70">
        <v>159</v>
      </c>
      <c r="I14" s="69" t="s">
        <v>46</v>
      </c>
      <c r="J14" s="69" t="s">
        <v>47</v>
      </c>
      <c r="K14" s="69">
        <v>4</v>
      </c>
      <c r="L14" s="69" t="s">
        <v>48</v>
      </c>
      <c r="M14" s="69" t="s">
        <v>49</v>
      </c>
      <c r="N14" s="69" t="s">
        <v>50</v>
      </c>
      <c r="O14" s="69" t="s">
        <v>51</v>
      </c>
      <c r="P14" s="69" t="s">
        <v>52</v>
      </c>
      <c r="Q14" s="69">
        <v>20</v>
      </c>
      <c r="R14" s="69">
        <v>7</v>
      </c>
      <c r="S14" s="69">
        <v>12000000</v>
      </c>
      <c r="T14" s="69" t="s">
        <v>53</v>
      </c>
      <c r="U14" s="69">
        <v>36</v>
      </c>
      <c r="V14" s="69">
        <v>2887.8</v>
      </c>
      <c r="W14" s="69">
        <v>4926.6000000000004</v>
      </c>
      <c r="X14" s="69">
        <v>792.5</v>
      </c>
      <c r="Y14" s="69" t="s">
        <v>68</v>
      </c>
      <c r="Z14" s="71">
        <v>1</v>
      </c>
      <c r="AA14" s="69">
        <v>8</v>
      </c>
      <c r="AB14" s="69">
        <v>8</v>
      </c>
      <c r="AC14" s="69">
        <v>0.53</v>
      </c>
    </row>
    <row r="15" spans="1:37" ht="18" customHeight="1" x14ac:dyDescent="0.2">
      <c r="A15" s="68" t="s">
        <v>78</v>
      </c>
      <c r="B15" s="68" t="s">
        <v>83</v>
      </c>
      <c r="C15" s="69">
        <v>97</v>
      </c>
      <c r="D15" s="69">
        <v>56.2</v>
      </c>
      <c r="E15" s="69">
        <v>12183</v>
      </c>
      <c r="F15" s="69">
        <v>31</v>
      </c>
      <c r="G15" s="69" t="s">
        <v>67</v>
      </c>
      <c r="H15" s="70">
        <v>159</v>
      </c>
      <c r="I15" s="69" t="s">
        <v>46</v>
      </c>
      <c r="J15" s="69" t="s">
        <v>47</v>
      </c>
      <c r="K15" s="69">
        <v>4</v>
      </c>
      <c r="L15" s="69" t="s">
        <v>48</v>
      </c>
      <c r="M15" s="69" t="s">
        <v>49</v>
      </c>
      <c r="N15" s="69" t="s">
        <v>50</v>
      </c>
      <c r="O15" s="69" t="s">
        <v>51</v>
      </c>
      <c r="P15" s="69" t="s">
        <v>52</v>
      </c>
      <c r="Q15" s="69">
        <v>20</v>
      </c>
      <c r="R15" s="69">
        <v>7</v>
      </c>
      <c r="S15" s="69">
        <v>12000000</v>
      </c>
      <c r="T15" s="69" t="s">
        <v>53</v>
      </c>
      <c r="U15" s="69">
        <v>36</v>
      </c>
      <c r="V15" s="69">
        <v>2887.8</v>
      </c>
      <c r="W15" s="69">
        <v>4926.6000000000004</v>
      </c>
      <c r="X15" s="69">
        <v>792.5</v>
      </c>
      <c r="Y15" s="69" t="s">
        <v>68</v>
      </c>
      <c r="Z15" s="71">
        <v>1</v>
      </c>
      <c r="AA15" s="69">
        <v>8</v>
      </c>
      <c r="AB15" s="69">
        <v>8</v>
      </c>
      <c r="AC15" s="69">
        <v>0.53</v>
      </c>
    </row>
    <row r="16" spans="1:37" ht="18" customHeight="1" x14ac:dyDescent="0.2">
      <c r="A16" s="68" t="s">
        <v>78</v>
      </c>
      <c r="B16" s="68" t="s">
        <v>86</v>
      </c>
      <c r="C16" s="69">
        <v>97</v>
      </c>
      <c r="D16" s="69">
        <v>56.8</v>
      </c>
      <c r="E16" s="69">
        <v>11916</v>
      </c>
      <c r="F16" s="69">
        <v>31</v>
      </c>
      <c r="G16" s="69" t="s">
        <v>57</v>
      </c>
      <c r="H16" s="70">
        <v>154</v>
      </c>
      <c r="I16" s="69" t="s">
        <v>46</v>
      </c>
      <c r="J16" s="69" t="s">
        <v>47</v>
      </c>
      <c r="K16" s="69">
        <v>4</v>
      </c>
      <c r="L16" s="69" t="s">
        <v>48</v>
      </c>
      <c r="M16" s="69" t="s">
        <v>49</v>
      </c>
      <c r="N16" s="69" t="s">
        <v>50</v>
      </c>
      <c r="O16" s="69" t="s">
        <v>51</v>
      </c>
      <c r="P16" s="69" t="s">
        <v>52</v>
      </c>
      <c r="Q16" s="69">
        <v>20</v>
      </c>
      <c r="R16" s="69">
        <v>7</v>
      </c>
      <c r="S16" s="69">
        <v>12000000</v>
      </c>
      <c r="T16" s="69" t="s">
        <v>53</v>
      </c>
      <c r="U16" s="69">
        <v>36</v>
      </c>
      <c r="V16" s="69">
        <v>2712.4</v>
      </c>
      <c r="W16" s="69">
        <v>4926.6000000000004</v>
      </c>
      <c r="X16" s="69">
        <v>792.5</v>
      </c>
      <c r="Y16" s="69" t="s">
        <v>58</v>
      </c>
      <c r="Z16" s="71">
        <v>1</v>
      </c>
      <c r="AA16" s="69">
        <v>8</v>
      </c>
      <c r="AB16" s="69">
        <v>8</v>
      </c>
      <c r="AC16" s="69">
        <v>0.53</v>
      </c>
    </row>
    <row r="17" spans="1:29" ht="18" customHeight="1" x14ac:dyDescent="0.2">
      <c r="A17" s="68" t="s">
        <v>56</v>
      </c>
      <c r="B17" s="68" t="s">
        <v>69</v>
      </c>
      <c r="C17" s="69">
        <v>96</v>
      </c>
      <c r="D17" s="69">
        <v>57.2</v>
      </c>
      <c r="E17" s="69">
        <v>10187</v>
      </c>
      <c r="F17" s="69">
        <v>33</v>
      </c>
      <c r="G17" s="69" t="s">
        <v>64</v>
      </c>
      <c r="H17" s="70">
        <v>156</v>
      </c>
      <c r="I17" s="69" t="s">
        <v>46</v>
      </c>
      <c r="J17" s="69" t="s">
        <v>47</v>
      </c>
      <c r="K17" s="69">
        <v>4</v>
      </c>
      <c r="L17" s="69" t="s">
        <v>48</v>
      </c>
      <c r="M17" s="69" t="s">
        <v>49</v>
      </c>
      <c r="N17" s="69" t="s">
        <v>50</v>
      </c>
      <c r="O17" s="69" t="s">
        <v>51</v>
      </c>
      <c r="P17" s="69" t="s">
        <v>52</v>
      </c>
      <c r="Q17" s="69">
        <v>20</v>
      </c>
      <c r="R17" s="69">
        <v>7</v>
      </c>
      <c r="S17" s="69">
        <v>12000000</v>
      </c>
      <c r="T17" s="69" t="s">
        <v>53</v>
      </c>
      <c r="U17" s="69">
        <v>36</v>
      </c>
      <c r="V17" s="69">
        <v>2766.3</v>
      </c>
      <c r="W17" s="69">
        <v>4926.6000000000004</v>
      </c>
      <c r="X17" s="69">
        <v>792.5</v>
      </c>
      <c r="Y17" s="69" t="s">
        <v>65</v>
      </c>
      <c r="Z17" s="71">
        <v>1</v>
      </c>
      <c r="AA17" s="69">
        <v>8</v>
      </c>
      <c r="AB17" s="69">
        <v>8</v>
      </c>
      <c r="AC17" s="69">
        <v>0.53</v>
      </c>
    </row>
    <row r="18" spans="1:29" ht="18" customHeight="1" x14ac:dyDescent="0.2">
      <c r="A18" s="68" t="s">
        <v>78</v>
      </c>
      <c r="B18" s="68" t="s">
        <v>84</v>
      </c>
      <c r="C18" s="69">
        <v>96</v>
      </c>
      <c r="D18" s="69">
        <v>55.9</v>
      </c>
      <c r="E18" s="69">
        <v>12565</v>
      </c>
      <c r="F18" s="69">
        <v>32</v>
      </c>
      <c r="G18" s="69" t="s">
        <v>64</v>
      </c>
      <c r="H18" s="70">
        <v>156</v>
      </c>
      <c r="I18" s="69" t="s">
        <v>46</v>
      </c>
      <c r="J18" s="69" t="s">
        <v>47</v>
      </c>
      <c r="K18" s="69">
        <v>4</v>
      </c>
      <c r="L18" s="69" t="s">
        <v>48</v>
      </c>
      <c r="M18" s="69" t="s">
        <v>49</v>
      </c>
      <c r="N18" s="69" t="s">
        <v>50</v>
      </c>
      <c r="O18" s="69" t="s">
        <v>51</v>
      </c>
      <c r="P18" s="69" t="s">
        <v>52</v>
      </c>
      <c r="Q18" s="69">
        <v>20</v>
      </c>
      <c r="R18" s="69">
        <v>7</v>
      </c>
      <c r="S18" s="69">
        <v>12000000</v>
      </c>
      <c r="T18" s="69" t="s">
        <v>53</v>
      </c>
      <c r="U18" s="69">
        <v>36</v>
      </c>
      <c r="V18" s="69">
        <v>2766.3</v>
      </c>
      <c r="W18" s="69">
        <v>4926.6000000000004</v>
      </c>
      <c r="X18" s="69">
        <v>792.5</v>
      </c>
      <c r="Y18" s="69" t="s">
        <v>65</v>
      </c>
      <c r="Z18" s="71">
        <v>1</v>
      </c>
      <c r="AA18" s="69">
        <v>8</v>
      </c>
      <c r="AB18" s="69">
        <v>8</v>
      </c>
      <c r="AC18" s="69">
        <v>0.53</v>
      </c>
    </row>
    <row r="19" spans="1:29" ht="18" customHeight="1" x14ac:dyDescent="0.2">
      <c r="A19" s="73" t="s">
        <v>114</v>
      </c>
      <c r="B19" s="73" t="s">
        <v>117</v>
      </c>
      <c r="C19" s="74">
        <v>96</v>
      </c>
      <c r="D19" s="74">
        <v>56.5</v>
      </c>
      <c r="E19" s="74">
        <v>12826</v>
      </c>
      <c r="F19" s="74">
        <v>31</v>
      </c>
      <c r="G19" s="74" t="s">
        <v>45</v>
      </c>
      <c r="H19" s="75">
        <v>157</v>
      </c>
      <c r="I19" s="74" t="s">
        <v>46</v>
      </c>
      <c r="J19" s="74" t="s">
        <v>47</v>
      </c>
      <c r="K19" s="74">
        <v>4</v>
      </c>
      <c r="L19" s="74" t="s">
        <v>48</v>
      </c>
      <c r="M19" s="74" t="s">
        <v>49</v>
      </c>
      <c r="N19" s="74" t="s">
        <v>50</v>
      </c>
      <c r="O19" s="74" t="s">
        <v>51</v>
      </c>
      <c r="P19" s="74" t="s">
        <v>52</v>
      </c>
      <c r="Q19" s="74">
        <v>20</v>
      </c>
      <c r="R19" s="74">
        <v>7</v>
      </c>
      <c r="S19" s="74">
        <v>12000000</v>
      </c>
      <c r="T19" s="74" t="s">
        <v>53</v>
      </c>
      <c r="U19" s="74">
        <v>36</v>
      </c>
      <c r="V19" s="74">
        <v>2805.2</v>
      </c>
      <c r="W19" s="74">
        <v>4926.6000000000004</v>
      </c>
      <c r="X19" s="74">
        <v>792.5</v>
      </c>
      <c r="Y19" s="74" t="s">
        <v>54</v>
      </c>
      <c r="Z19" s="76">
        <v>1</v>
      </c>
      <c r="AA19" s="74">
        <v>8</v>
      </c>
      <c r="AB19" s="74">
        <v>8</v>
      </c>
      <c r="AC19" s="74">
        <v>0.53</v>
      </c>
    </row>
    <row r="20" spans="1:29" ht="18" customHeight="1" x14ac:dyDescent="0.2">
      <c r="A20" s="68" t="s">
        <v>120</v>
      </c>
      <c r="B20" s="68" t="s">
        <v>121</v>
      </c>
      <c r="C20" s="69">
        <v>96</v>
      </c>
      <c r="D20" s="69">
        <v>56.4</v>
      </c>
      <c r="E20" s="69">
        <v>10216</v>
      </c>
      <c r="F20" s="69">
        <v>30</v>
      </c>
      <c r="G20" s="69" t="s">
        <v>64</v>
      </c>
      <c r="H20" s="70">
        <v>156</v>
      </c>
      <c r="I20" s="69" t="s">
        <v>46</v>
      </c>
      <c r="J20" s="69" t="s">
        <v>47</v>
      </c>
      <c r="K20" s="69">
        <v>4</v>
      </c>
      <c r="L20" s="69" t="s">
        <v>48</v>
      </c>
      <c r="M20" s="69" t="s">
        <v>49</v>
      </c>
      <c r="N20" s="69" t="s">
        <v>50</v>
      </c>
      <c r="O20" s="69" t="s">
        <v>51</v>
      </c>
      <c r="P20" s="69" t="s">
        <v>52</v>
      </c>
      <c r="Q20" s="69">
        <v>20</v>
      </c>
      <c r="R20" s="69">
        <v>7</v>
      </c>
      <c r="S20" s="69">
        <v>12000000</v>
      </c>
      <c r="T20" s="69" t="s">
        <v>53</v>
      </c>
      <c r="U20" s="69">
        <v>36</v>
      </c>
      <c r="V20" s="69">
        <v>2766.3</v>
      </c>
      <c r="W20" s="69">
        <v>4926.6000000000004</v>
      </c>
      <c r="X20" s="69">
        <v>792.5</v>
      </c>
      <c r="Y20" s="69" t="s">
        <v>65</v>
      </c>
      <c r="Z20" s="71">
        <v>1</v>
      </c>
      <c r="AA20" s="69">
        <v>8</v>
      </c>
      <c r="AB20" s="69">
        <v>8</v>
      </c>
      <c r="AC20" s="69">
        <v>0.53</v>
      </c>
    </row>
    <row r="21" spans="1:29" ht="18" customHeight="1" x14ac:dyDescent="0.2">
      <c r="A21" s="68" t="s">
        <v>71</v>
      </c>
      <c r="B21" s="68" t="s">
        <v>72</v>
      </c>
      <c r="C21" s="69">
        <v>95</v>
      </c>
      <c r="D21" s="69">
        <v>59.8</v>
      </c>
      <c r="E21" s="69">
        <v>14570</v>
      </c>
      <c r="F21" s="69">
        <v>32</v>
      </c>
      <c r="G21" s="69" t="s">
        <v>73</v>
      </c>
      <c r="H21" s="70">
        <v>155</v>
      </c>
      <c r="I21" s="69" t="s">
        <v>46</v>
      </c>
      <c r="J21" s="69" t="s">
        <v>47</v>
      </c>
      <c r="K21" s="69">
        <v>4</v>
      </c>
      <c r="L21" s="69" t="s">
        <v>48</v>
      </c>
      <c r="M21" s="69" t="s">
        <v>49</v>
      </c>
      <c r="N21" s="69" t="s">
        <v>50</v>
      </c>
      <c r="O21" s="69" t="s">
        <v>51</v>
      </c>
      <c r="P21" s="69" t="s">
        <v>52</v>
      </c>
      <c r="Q21" s="69">
        <v>20</v>
      </c>
      <c r="R21" s="69">
        <v>7</v>
      </c>
      <c r="S21" s="69">
        <v>12000000</v>
      </c>
      <c r="T21" s="69" t="s">
        <v>53</v>
      </c>
      <c r="U21" s="69">
        <v>36</v>
      </c>
      <c r="V21" s="69">
        <v>2734.7</v>
      </c>
      <c r="W21" s="69">
        <v>4926.6000000000004</v>
      </c>
      <c r="X21" s="69">
        <v>792.5</v>
      </c>
      <c r="Y21" s="69" t="s">
        <v>74</v>
      </c>
      <c r="Z21" s="71">
        <v>0</v>
      </c>
      <c r="AA21" s="69">
        <v>8</v>
      </c>
      <c r="AB21" s="69">
        <v>8</v>
      </c>
      <c r="AC21" s="69">
        <v>0.53</v>
      </c>
    </row>
    <row r="22" spans="1:29" ht="18" customHeight="1" x14ac:dyDescent="0.2">
      <c r="A22" s="68" t="s">
        <v>78</v>
      </c>
      <c r="B22" s="68" t="s">
        <v>77</v>
      </c>
      <c r="C22" s="69">
        <v>95</v>
      </c>
      <c r="D22" s="69">
        <v>56.9</v>
      </c>
      <c r="E22" s="69">
        <v>11844</v>
      </c>
      <c r="F22" s="69">
        <v>32</v>
      </c>
      <c r="G22" s="69" t="s">
        <v>79</v>
      </c>
      <c r="H22" s="70">
        <v>158</v>
      </c>
      <c r="I22" s="69" t="s">
        <v>46</v>
      </c>
      <c r="J22" s="69" t="s">
        <v>47</v>
      </c>
      <c r="K22" s="69">
        <v>4</v>
      </c>
      <c r="L22" s="69" t="s">
        <v>48</v>
      </c>
      <c r="M22" s="69" t="s">
        <v>49</v>
      </c>
      <c r="N22" s="69" t="s">
        <v>50</v>
      </c>
      <c r="O22" s="69" t="s">
        <v>51</v>
      </c>
      <c r="P22" s="69" t="s">
        <v>52</v>
      </c>
      <c r="Q22" s="69">
        <v>20</v>
      </c>
      <c r="R22" s="69">
        <v>7</v>
      </c>
      <c r="S22" s="69">
        <v>12000000</v>
      </c>
      <c r="T22" s="69" t="s">
        <v>53</v>
      </c>
      <c r="U22" s="69">
        <v>36</v>
      </c>
      <c r="V22" s="69">
        <v>2847.5</v>
      </c>
      <c r="W22" s="69">
        <v>4926.6000000000004</v>
      </c>
      <c r="X22" s="69">
        <v>792.5</v>
      </c>
      <c r="Y22" s="69" t="s">
        <v>80</v>
      </c>
      <c r="Z22" s="71">
        <v>0</v>
      </c>
      <c r="AA22" s="69">
        <v>8</v>
      </c>
      <c r="AB22" s="69">
        <v>8</v>
      </c>
      <c r="AC22" s="69">
        <v>0.53</v>
      </c>
    </row>
    <row r="23" spans="1:29" ht="18" customHeight="1" x14ac:dyDescent="0.2">
      <c r="A23" s="68" t="s">
        <v>102</v>
      </c>
      <c r="B23" s="68" t="s">
        <v>103</v>
      </c>
      <c r="C23" s="69">
        <v>95</v>
      </c>
      <c r="D23" s="69">
        <v>55.5</v>
      </c>
      <c r="E23" s="69">
        <v>13872</v>
      </c>
      <c r="F23" s="69">
        <v>28</v>
      </c>
      <c r="G23" s="69" t="s">
        <v>64</v>
      </c>
      <c r="H23" s="70">
        <v>156</v>
      </c>
      <c r="I23" s="69" t="s">
        <v>46</v>
      </c>
      <c r="J23" s="69" t="s">
        <v>47</v>
      </c>
      <c r="K23" s="69">
        <v>4</v>
      </c>
      <c r="L23" s="69" t="s">
        <v>48</v>
      </c>
      <c r="M23" s="69" t="s">
        <v>49</v>
      </c>
      <c r="N23" s="69" t="s">
        <v>50</v>
      </c>
      <c r="O23" s="69" t="s">
        <v>51</v>
      </c>
      <c r="P23" s="69" t="s">
        <v>52</v>
      </c>
      <c r="Q23" s="69">
        <v>20</v>
      </c>
      <c r="R23" s="69">
        <v>7</v>
      </c>
      <c r="S23" s="69">
        <v>12000000</v>
      </c>
      <c r="T23" s="69" t="s">
        <v>53</v>
      </c>
      <c r="U23" s="69">
        <v>36</v>
      </c>
      <c r="V23" s="69">
        <v>2766.3</v>
      </c>
      <c r="W23" s="69">
        <v>4926.6000000000004</v>
      </c>
      <c r="X23" s="69">
        <v>792.5</v>
      </c>
      <c r="Y23" s="69" t="s">
        <v>65</v>
      </c>
      <c r="Z23" s="71">
        <v>1</v>
      </c>
      <c r="AA23" s="69">
        <v>8</v>
      </c>
      <c r="AB23" s="69">
        <v>8</v>
      </c>
      <c r="AC23" s="69">
        <v>0.53</v>
      </c>
    </row>
    <row r="24" spans="1:29" ht="18" customHeight="1" x14ac:dyDescent="0.2">
      <c r="A24" s="68" t="s">
        <v>107</v>
      </c>
      <c r="B24" s="68" t="s">
        <v>111</v>
      </c>
      <c r="C24" s="69">
        <v>95</v>
      </c>
      <c r="D24" s="69">
        <v>57.5</v>
      </c>
      <c r="E24" s="69">
        <v>15070</v>
      </c>
      <c r="F24" s="69">
        <v>27</v>
      </c>
      <c r="G24" s="69" t="s">
        <v>57</v>
      </c>
      <c r="H24" s="70">
        <v>154</v>
      </c>
      <c r="I24" s="69" t="s">
        <v>46</v>
      </c>
      <c r="J24" s="69" t="s">
        <v>47</v>
      </c>
      <c r="K24" s="69">
        <v>4</v>
      </c>
      <c r="L24" s="69" t="s">
        <v>48</v>
      </c>
      <c r="M24" s="69" t="s">
        <v>49</v>
      </c>
      <c r="N24" s="69" t="s">
        <v>50</v>
      </c>
      <c r="O24" s="69" t="s">
        <v>51</v>
      </c>
      <c r="P24" s="69" t="s">
        <v>52</v>
      </c>
      <c r="Q24" s="69">
        <v>20</v>
      </c>
      <c r="R24" s="69">
        <v>7</v>
      </c>
      <c r="S24" s="69">
        <v>12000000</v>
      </c>
      <c r="T24" s="69" t="s">
        <v>53</v>
      </c>
      <c r="U24" s="69">
        <v>36</v>
      </c>
      <c r="V24" s="69">
        <v>2712.4</v>
      </c>
      <c r="W24" s="69">
        <v>4926.6000000000004</v>
      </c>
      <c r="X24" s="69">
        <v>792.5</v>
      </c>
      <c r="Y24" s="69" t="s">
        <v>58</v>
      </c>
      <c r="Z24" s="71">
        <v>1</v>
      </c>
      <c r="AA24" s="69">
        <v>8</v>
      </c>
      <c r="AB24" s="69">
        <v>8</v>
      </c>
      <c r="AC24" s="69">
        <v>0.53</v>
      </c>
    </row>
    <row r="25" spans="1:29" ht="18" customHeight="1" x14ac:dyDescent="0.2">
      <c r="A25" s="68" t="s">
        <v>56</v>
      </c>
      <c r="B25" s="68" t="s">
        <v>55</v>
      </c>
      <c r="C25" s="69">
        <v>94</v>
      </c>
      <c r="D25" s="69">
        <v>56.7</v>
      </c>
      <c r="E25" s="69">
        <v>15376</v>
      </c>
      <c r="F25" s="69">
        <v>29</v>
      </c>
      <c r="G25" s="69" t="s">
        <v>57</v>
      </c>
      <c r="H25" s="70">
        <v>154</v>
      </c>
      <c r="I25" s="69" t="s">
        <v>46</v>
      </c>
      <c r="J25" s="69" t="s">
        <v>47</v>
      </c>
      <c r="K25" s="69">
        <v>4</v>
      </c>
      <c r="L25" s="69" t="s">
        <v>48</v>
      </c>
      <c r="M25" s="69" t="s">
        <v>49</v>
      </c>
      <c r="N25" s="69" t="s">
        <v>50</v>
      </c>
      <c r="O25" s="69" t="s">
        <v>51</v>
      </c>
      <c r="P25" s="69" t="s">
        <v>52</v>
      </c>
      <c r="Q25" s="69">
        <v>20</v>
      </c>
      <c r="R25" s="69">
        <v>7</v>
      </c>
      <c r="S25" s="69">
        <v>12000000</v>
      </c>
      <c r="T25" s="69" t="s">
        <v>53</v>
      </c>
      <c r="U25" s="69">
        <v>36</v>
      </c>
      <c r="V25" s="69">
        <v>2712.4</v>
      </c>
      <c r="W25" s="69">
        <v>4926.6000000000004</v>
      </c>
      <c r="X25" s="69">
        <v>792.5</v>
      </c>
      <c r="Y25" s="69" t="s">
        <v>58</v>
      </c>
      <c r="Z25" s="71">
        <v>0</v>
      </c>
      <c r="AA25" s="69">
        <v>8</v>
      </c>
      <c r="AB25" s="69">
        <v>8</v>
      </c>
      <c r="AC25" s="69">
        <v>0.53</v>
      </c>
    </row>
    <row r="26" spans="1:29" ht="18" customHeight="1" x14ac:dyDescent="0.2">
      <c r="A26" s="68" t="s">
        <v>56</v>
      </c>
      <c r="B26" s="68" t="s">
        <v>63</v>
      </c>
      <c r="C26" s="69">
        <v>94</v>
      </c>
      <c r="D26" s="69">
        <v>56.2</v>
      </c>
      <c r="E26" s="69">
        <v>17401</v>
      </c>
      <c r="F26" s="69">
        <v>33</v>
      </c>
      <c r="G26" s="69" t="s">
        <v>64</v>
      </c>
      <c r="H26" s="70">
        <v>156</v>
      </c>
      <c r="I26" s="69" t="s">
        <v>46</v>
      </c>
      <c r="J26" s="69" t="s">
        <v>47</v>
      </c>
      <c r="K26" s="69">
        <v>4</v>
      </c>
      <c r="L26" s="69" t="s">
        <v>48</v>
      </c>
      <c r="M26" s="69" t="s">
        <v>49</v>
      </c>
      <c r="N26" s="69" t="s">
        <v>50</v>
      </c>
      <c r="O26" s="69" t="s">
        <v>51</v>
      </c>
      <c r="P26" s="69" t="s">
        <v>52</v>
      </c>
      <c r="Q26" s="69">
        <v>20</v>
      </c>
      <c r="R26" s="69">
        <v>7</v>
      </c>
      <c r="S26" s="69">
        <v>12000000</v>
      </c>
      <c r="T26" s="69" t="s">
        <v>53</v>
      </c>
      <c r="U26" s="69">
        <v>36</v>
      </c>
      <c r="V26" s="69">
        <v>2766.3</v>
      </c>
      <c r="W26" s="69">
        <v>4926.6000000000004</v>
      </c>
      <c r="X26" s="69">
        <v>792.5</v>
      </c>
      <c r="Y26" s="69" t="s">
        <v>65</v>
      </c>
      <c r="Z26" s="71">
        <v>0</v>
      </c>
      <c r="AA26" s="69">
        <v>8</v>
      </c>
      <c r="AB26" s="69">
        <v>8</v>
      </c>
      <c r="AC26" s="69">
        <v>0.53</v>
      </c>
    </row>
    <row r="27" spans="1:29" ht="18" customHeight="1" x14ac:dyDescent="0.2">
      <c r="A27" s="68" t="s">
        <v>102</v>
      </c>
      <c r="B27" s="68" t="s">
        <v>101</v>
      </c>
      <c r="C27" s="69">
        <v>94</v>
      </c>
      <c r="D27" s="69">
        <v>57.1</v>
      </c>
      <c r="E27" s="69">
        <v>11109</v>
      </c>
      <c r="F27" s="69">
        <v>30</v>
      </c>
      <c r="G27" s="69" t="s">
        <v>79</v>
      </c>
      <c r="H27" s="70">
        <v>158</v>
      </c>
      <c r="I27" s="69" t="s">
        <v>46</v>
      </c>
      <c r="J27" s="69" t="s">
        <v>47</v>
      </c>
      <c r="K27" s="69">
        <v>4</v>
      </c>
      <c r="L27" s="69" t="s">
        <v>48</v>
      </c>
      <c r="M27" s="69" t="s">
        <v>49</v>
      </c>
      <c r="N27" s="69" t="s">
        <v>50</v>
      </c>
      <c r="O27" s="69" t="s">
        <v>51</v>
      </c>
      <c r="P27" s="69" t="s">
        <v>52</v>
      </c>
      <c r="Q27" s="69">
        <v>20</v>
      </c>
      <c r="R27" s="69">
        <v>7</v>
      </c>
      <c r="S27" s="69">
        <v>12000000</v>
      </c>
      <c r="T27" s="69" t="s">
        <v>53</v>
      </c>
      <c r="U27" s="69">
        <v>36</v>
      </c>
      <c r="V27" s="69">
        <v>2847.5</v>
      </c>
      <c r="W27" s="69">
        <v>4926.6000000000004</v>
      </c>
      <c r="X27" s="69">
        <v>792.5</v>
      </c>
      <c r="Y27" s="69" t="s">
        <v>80</v>
      </c>
      <c r="Z27" s="71">
        <v>0</v>
      </c>
      <c r="AA27" s="69">
        <v>8</v>
      </c>
      <c r="AB27" s="69">
        <v>8</v>
      </c>
      <c r="AC27" s="69">
        <v>0.53</v>
      </c>
    </row>
    <row r="28" spans="1:29" ht="18" customHeight="1" x14ac:dyDescent="0.2">
      <c r="A28" s="68" t="s">
        <v>107</v>
      </c>
      <c r="B28" s="68" t="s">
        <v>110</v>
      </c>
      <c r="C28" s="69">
        <v>94</v>
      </c>
      <c r="D28" s="69">
        <v>55.5</v>
      </c>
      <c r="E28" s="69">
        <v>13085</v>
      </c>
      <c r="F28" s="69">
        <v>33</v>
      </c>
      <c r="G28" s="69" t="s">
        <v>64</v>
      </c>
      <c r="H28" s="70">
        <v>156</v>
      </c>
      <c r="I28" s="69" t="s">
        <v>46</v>
      </c>
      <c r="J28" s="69" t="s">
        <v>47</v>
      </c>
      <c r="K28" s="69">
        <v>4</v>
      </c>
      <c r="L28" s="69" t="s">
        <v>48</v>
      </c>
      <c r="M28" s="69" t="s">
        <v>49</v>
      </c>
      <c r="N28" s="69" t="s">
        <v>50</v>
      </c>
      <c r="O28" s="69" t="s">
        <v>51</v>
      </c>
      <c r="P28" s="69" t="s">
        <v>52</v>
      </c>
      <c r="Q28" s="69">
        <v>20</v>
      </c>
      <c r="R28" s="69">
        <v>7</v>
      </c>
      <c r="S28" s="69">
        <v>12000000</v>
      </c>
      <c r="T28" s="69" t="s">
        <v>53</v>
      </c>
      <c r="U28" s="69">
        <v>36</v>
      </c>
      <c r="V28" s="69">
        <v>2766.3</v>
      </c>
      <c r="W28" s="69">
        <v>4926.6000000000004</v>
      </c>
      <c r="X28" s="69">
        <v>792.5</v>
      </c>
      <c r="Y28" s="69" t="s">
        <v>65</v>
      </c>
      <c r="Z28" s="71">
        <v>0</v>
      </c>
      <c r="AA28" s="69">
        <v>8</v>
      </c>
      <c r="AB28" s="69">
        <v>8</v>
      </c>
      <c r="AC28" s="69">
        <v>0.53</v>
      </c>
    </row>
    <row r="29" spans="1:29" ht="18" customHeight="1" x14ac:dyDescent="0.2">
      <c r="A29" s="68" t="s">
        <v>107</v>
      </c>
      <c r="B29" s="68" t="s">
        <v>112</v>
      </c>
      <c r="C29" s="69">
        <v>94</v>
      </c>
      <c r="D29" s="69">
        <v>57.6</v>
      </c>
      <c r="E29" s="69">
        <v>13500</v>
      </c>
      <c r="F29" s="69">
        <v>32</v>
      </c>
      <c r="G29" s="69" t="s">
        <v>64</v>
      </c>
      <c r="H29" s="70">
        <v>156</v>
      </c>
      <c r="I29" s="69" t="s">
        <v>46</v>
      </c>
      <c r="J29" s="69" t="s">
        <v>47</v>
      </c>
      <c r="K29" s="69">
        <v>4</v>
      </c>
      <c r="L29" s="69" t="s">
        <v>48</v>
      </c>
      <c r="M29" s="69" t="s">
        <v>49</v>
      </c>
      <c r="N29" s="69" t="s">
        <v>50</v>
      </c>
      <c r="O29" s="69" t="s">
        <v>51</v>
      </c>
      <c r="P29" s="69" t="s">
        <v>52</v>
      </c>
      <c r="Q29" s="69">
        <v>20</v>
      </c>
      <c r="R29" s="69">
        <v>7</v>
      </c>
      <c r="S29" s="69">
        <v>12000000</v>
      </c>
      <c r="T29" s="69" t="s">
        <v>53</v>
      </c>
      <c r="U29" s="69">
        <v>36</v>
      </c>
      <c r="V29" s="69">
        <v>2766.3</v>
      </c>
      <c r="W29" s="69">
        <v>4926.6000000000004</v>
      </c>
      <c r="X29" s="69">
        <v>792.5</v>
      </c>
      <c r="Y29" s="69" t="s">
        <v>65</v>
      </c>
      <c r="Z29" s="71">
        <v>0</v>
      </c>
      <c r="AA29" s="69">
        <v>8</v>
      </c>
      <c r="AB29" s="69">
        <v>8</v>
      </c>
      <c r="AC29" s="69">
        <v>0.53</v>
      </c>
    </row>
    <row r="30" spans="1:29" ht="18" customHeight="1" x14ac:dyDescent="0.2">
      <c r="A30" s="73" t="s">
        <v>114</v>
      </c>
      <c r="B30" s="73" t="s">
        <v>115</v>
      </c>
      <c r="C30" s="74">
        <v>94</v>
      </c>
      <c r="D30" s="74">
        <v>54.9</v>
      </c>
      <c r="E30" s="74">
        <v>13199</v>
      </c>
      <c r="F30" s="74">
        <v>30</v>
      </c>
      <c r="G30" s="74" t="s">
        <v>73</v>
      </c>
      <c r="H30" s="75">
        <v>155</v>
      </c>
      <c r="I30" s="74" t="s">
        <v>46</v>
      </c>
      <c r="J30" s="74" t="s">
        <v>47</v>
      </c>
      <c r="K30" s="74">
        <v>4</v>
      </c>
      <c r="L30" s="74" t="s">
        <v>48</v>
      </c>
      <c r="M30" s="74" t="s">
        <v>49</v>
      </c>
      <c r="N30" s="74" t="s">
        <v>50</v>
      </c>
      <c r="O30" s="74" t="s">
        <v>51</v>
      </c>
      <c r="P30" s="74" t="s">
        <v>52</v>
      </c>
      <c r="Q30" s="74">
        <v>20</v>
      </c>
      <c r="R30" s="74">
        <v>7</v>
      </c>
      <c r="S30" s="74">
        <v>12000000</v>
      </c>
      <c r="T30" s="74" t="s">
        <v>53</v>
      </c>
      <c r="U30" s="74">
        <v>36</v>
      </c>
      <c r="V30" s="74">
        <v>2734.7</v>
      </c>
      <c r="W30" s="74">
        <v>4926.6000000000004</v>
      </c>
      <c r="X30" s="74">
        <v>792.5</v>
      </c>
      <c r="Y30" s="74" t="s">
        <v>74</v>
      </c>
      <c r="Z30" s="76">
        <v>0</v>
      </c>
      <c r="AA30" s="74">
        <v>8</v>
      </c>
      <c r="AB30" s="74">
        <v>8</v>
      </c>
      <c r="AC30" s="74">
        <v>0.53</v>
      </c>
    </row>
    <row r="31" spans="1:29" ht="18" customHeight="1" x14ac:dyDescent="0.2">
      <c r="A31" s="68" t="s">
        <v>56</v>
      </c>
      <c r="B31" s="68" t="s">
        <v>60</v>
      </c>
      <c r="C31" s="69">
        <v>92</v>
      </c>
      <c r="D31" s="69">
        <v>57.7</v>
      </c>
      <c r="E31" s="69">
        <v>12011</v>
      </c>
      <c r="F31" s="69">
        <v>30</v>
      </c>
      <c r="G31" s="69" t="s">
        <v>61</v>
      </c>
      <c r="H31" s="70">
        <v>160</v>
      </c>
      <c r="I31" s="69" t="s">
        <v>46</v>
      </c>
      <c r="J31" s="69" t="s">
        <v>47</v>
      </c>
      <c r="K31" s="69">
        <v>4</v>
      </c>
      <c r="L31" s="69" t="s">
        <v>48</v>
      </c>
      <c r="M31" s="69" t="s">
        <v>49</v>
      </c>
      <c r="N31" s="69" t="s">
        <v>50</v>
      </c>
      <c r="O31" s="69" t="s">
        <v>51</v>
      </c>
      <c r="P31" s="69" t="s">
        <v>52</v>
      </c>
      <c r="Q31" s="69">
        <v>20</v>
      </c>
      <c r="R31" s="69">
        <v>7</v>
      </c>
      <c r="S31" s="69">
        <v>12000000</v>
      </c>
      <c r="T31" s="69" t="s">
        <v>53</v>
      </c>
      <c r="U31" s="69">
        <v>36</v>
      </c>
      <c r="V31" s="69">
        <v>2924.9</v>
      </c>
      <c r="W31" s="69">
        <v>4926.6000000000004</v>
      </c>
      <c r="X31" s="69">
        <v>792.5</v>
      </c>
      <c r="Y31" s="69" t="s">
        <v>62</v>
      </c>
      <c r="Z31" s="71">
        <v>0</v>
      </c>
      <c r="AA31" s="69">
        <v>8</v>
      </c>
      <c r="AB31" s="69">
        <v>8</v>
      </c>
      <c r="AC31" s="69">
        <v>0.53</v>
      </c>
    </row>
    <row r="32" spans="1:29" ht="18" customHeight="1" x14ac:dyDescent="0.2">
      <c r="A32" s="68" t="s">
        <v>71</v>
      </c>
      <c r="B32" s="68" t="s">
        <v>70</v>
      </c>
      <c r="C32" s="69">
        <v>92</v>
      </c>
      <c r="D32" s="69">
        <v>57.4</v>
      </c>
      <c r="E32" s="69">
        <v>14279</v>
      </c>
      <c r="F32" s="69">
        <v>32</v>
      </c>
      <c r="G32" s="69" t="s">
        <v>61</v>
      </c>
      <c r="H32" s="70">
        <v>160</v>
      </c>
      <c r="I32" s="69" t="s">
        <v>46</v>
      </c>
      <c r="J32" s="69" t="s">
        <v>47</v>
      </c>
      <c r="K32" s="69">
        <v>4</v>
      </c>
      <c r="L32" s="69" t="s">
        <v>48</v>
      </c>
      <c r="M32" s="69" t="s">
        <v>49</v>
      </c>
      <c r="N32" s="69" t="s">
        <v>50</v>
      </c>
      <c r="O32" s="69" t="s">
        <v>51</v>
      </c>
      <c r="P32" s="69" t="s">
        <v>52</v>
      </c>
      <c r="Q32" s="69">
        <v>20</v>
      </c>
      <c r="R32" s="69">
        <v>7</v>
      </c>
      <c r="S32" s="69">
        <v>12000000</v>
      </c>
      <c r="T32" s="69" t="s">
        <v>53</v>
      </c>
      <c r="U32" s="69">
        <v>36</v>
      </c>
      <c r="V32" s="69">
        <v>2924.9</v>
      </c>
      <c r="W32" s="69">
        <v>4926.6000000000004</v>
      </c>
      <c r="X32" s="69">
        <v>792.5</v>
      </c>
      <c r="Y32" s="69" t="s">
        <v>62</v>
      </c>
      <c r="Z32" s="71">
        <v>0</v>
      </c>
      <c r="AA32" s="69">
        <v>8</v>
      </c>
      <c r="AB32" s="69">
        <v>8</v>
      </c>
      <c r="AC32" s="69">
        <v>0.53</v>
      </c>
    </row>
    <row r="33" spans="1:29" ht="18" customHeight="1" x14ac:dyDescent="0.2">
      <c r="A33" s="68" t="s">
        <v>90</v>
      </c>
      <c r="B33" s="68" t="s">
        <v>89</v>
      </c>
      <c r="C33" s="69">
        <v>91</v>
      </c>
      <c r="D33" s="69">
        <v>57</v>
      </c>
      <c r="E33" s="69">
        <v>13759</v>
      </c>
      <c r="F33" s="69">
        <v>28</v>
      </c>
      <c r="G33" s="69" t="s">
        <v>73</v>
      </c>
      <c r="H33" s="70">
        <v>155</v>
      </c>
      <c r="I33" s="69" t="s">
        <v>46</v>
      </c>
      <c r="J33" s="69" t="s">
        <v>47</v>
      </c>
      <c r="K33" s="69">
        <v>4</v>
      </c>
      <c r="L33" s="69" t="s">
        <v>48</v>
      </c>
      <c r="M33" s="69" t="s">
        <v>49</v>
      </c>
      <c r="N33" s="69" t="s">
        <v>50</v>
      </c>
      <c r="O33" s="69" t="s">
        <v>51</v>
      </c>
      <c r="P33" s="69" t="s">
        <v>52</v>
      </c>
      <c r="Q33" s="69">
        <v>20</v>
      </c>
      <c r="R33" s="69">
        <v>7</v>
      </c>
      <c r="S33" s="69">
        <v>12000000</v>
      </c>
      <c r="T33" s="69" t="s">
        <v>53</v>
      </c>
      <c r="U33" s="69">
        <v>36</v>
      </c>
      <c r="V33" s="69">
        <v>2734.7</v>
      </c>
      <c r="W33" s="69">
        <v>4926.6000000000004</v>
      </c>
      <c r="X33" s="69">
        <v>792.5</v>
      </c>
      <c r="Y33" s="69" t="s">
        <v>74</v>
      </c>
      <c r="Z33" s="71">
        <v>0</v>
      </c>
      <c r="AA33" s="69">
        <v>8</v>
      </c>
      <c r="AB33" s="69">
        <v>8</v>
      </c>
      <c r="AC33" s="69">
        <v>0.53</v>
      </c>
    </row>
    <row r="34" spans="1:29" ht="18" customHeight="1" x14ac:dyDescent="0.2">
      <c r="A34" s="68" t="s">
        <v>92</v>
      </c>
      <c r="B34" s="68" t="s">
        <v>91</v>
      </c>
      <c r="C34" s="69">
        <v>91</v>
      </c>
      <c r="D34" s="69">
        <v>57.3</v>
      </c>
      <c r="E34" s="69">
        <v>12000</v>
      </c>
      <c r="F34" s="69">
        <v>32</v>
      </c>
      <c r="G34" s="69" t="s">
        <v>93</v>
      </c>
      <c r="H34" s="70">
        <v>153</v>
      </c>
      <c r="I34" s="69" t="s">
        <v>46</v>
      </c>
      <c r="J34" s="69" t="s">
        <v>47</v>
      </c>
      <c r="K34" s="69">
        <v>4</v>
      </c>
      <c r="L34" s="69" t="s">
        <v>48</v>
      </c>
      <c r="M34" s="69" t="s">
        <v>49</v>
      </c>
      <c r="N34" s="69" t="s">
        <v>50</v>
      </c>
      <c r="O34" s="69" t="s">
        <v>51</v>
      </c>
      <c r="P34" s="69" t="s">
        <v>52</v>
      </c>
      <c r="Q34" s="69">
        <v>20</v>
      </c>
      <c r="R34" s="69">
        <v>7</v>
      </c>
      <c r="S34" s="69">
        <v>12000000</v>
      </c>
      <c r="T34" s="69" t="s">
        <v>53</v>
      </c>
      <c r="U34" s="69">
        <v>36</v>
      </c>
      <c r="V34" s="69">
        <v>2684.9</v>
      </c>
      <c r="W34" s="69">
        <v>4926.6000000000004</v>
      </c>
      <c r="X34" s="69">
        <v>792.5</v>
      </c>
      <c r="Y34" s="69" t="s">
        <v>94</v>
      </c>
      <c r="Z34" s="71">
        <v>0</v>
      </c>
      <c r="AA34" s="69">
        <v>8</v>
      </c>
      <c r="AB34" s="69">
        <v>8</v>
      </c>
      <c r="AC34" s="69">
        <v>0.53</v>
      </c>
    </row>
    <row r="35" spans="1:29" ht="18" customHeight="1" x14ac:dyDescent="0.2">
      <c r="A35" s="68" t="s">
        <v>100</v>
      </c>
      <c r="B35" s="68" t="s">
        <v>99</v>
      </c>
      <c r="C35" s="69">
        <v>91</v>
      </c>
      <c r="D35" s="69">
        <v>57.6</v>
      </c>
      <c r="E35" s="69">
        <v>15860</v>
      </c>
      <c r="F35" s="69">
        <v>28</v>
      </c>
      <c r="G35" s="69" t="s">
        <v>93</v>
      </c>
      <c r="H35" s="70">
        <v>153</v>
      </c>
      <c r="I35" s="69" t="s">
        <v>46</v>
      </c>
      <c r="J35" s="69" t="s">
        <v>47</v>
      </c>
      <c r="K35" s="69">
        <v>4</v>
      </c>
      <c r="L35" s="69" t="s">
        <v>48</v>
      </c>
      <c r="M35" s="69" t="s">
        <v>49</v>
      </c>
      <c r="N35" s="69" t="s">
        <v>50</v>
      </c>
      <c r="O35" s="69" t="s">
        <v>51</v>
      </c>
      <c r="P35" s="69" t="s">
        <v>52</v>
      </c>
      <c r="Q35" s="69">
        <v>20</v>
      </c>
      <c r="R35" s="69">
        <v>7</v>
      </c>
      <c r="S35" s="69">
        <v>12000000</v>
      </c>
      <c r="T35" s="69" t="s">
        <v>53</v>
      </c>
      <c r="U35" s="69">
        <v>36</v>
      </c>
      <c r="V35" s="69">
        <v>2684.9</v>
      </c>
      <c r="W35" s="69">
        <v>4926.6000000000004</v>
      </c>
      <c r="X35" s="69">
        <v>792.5</v>
      </c>
      <c r="Y35" s="69" t="s">
        <v>94</v>
      </c>
      <c r="Z35" s="71">
        <v>0</v>
      </c>
      <c r="AA35" s="69">
        <v>8</v>
      </c>
      <c r="AB35" s="69">
        <v>8</v>
      </c>
      <c r="AC35" s="69">
        <v>0.53</v>
      </c>
    </row>
    <row r="36" spans="1:29" ht="18" customHeight="1" x14ac:dyDescent="0.2">
      <c r="A36" s="68" t="s">
        <v>92</v>
      </c>
      <c r="B36" s="68" t="s">
        <v>95</v>
      </c>
      <c r="C36" s="69">
        <v>90</v>
      </c>
      <c r="D36" s="69">
        <v>56.1</v>
      </c>
      <c r="E36" s="69">
        <v>14190</v>
      </c>
      <c r="F36" s="69">
        <v>29</v>
      </c>
      <c r="G36" s="69" t="s">
        <v>45</v>
      </c>
      <c r="H36" s="70">
        <v>157</v>
      </c>
      <c r="I36" s="69" t="s">
        <v>46</v>
      </c>
      <c r="J36" s="69" t="s">
        <v>47</v>
      </c>
      <c r="K36" s="69">
        <v>4</v>
      </c>
      <c r="L36" s="69" t="s">
        <v>48</v>
      </c>
      <c r="M36" s="69" t="s">
        <v>49</v>
      </c>
      <c r="N36" s="69" t="s">
        <v>50</v>
      </c>
      <c r="O36" s="69" t="s">
        <v>51</v>
      </c>
      <c r="P36" s="69" t="s">
        <v>52</v>
      </c>
      <c r="Q36" s="69">
        <v>20</v>
      </c>
      <c r="R36" s="69">
        <v>7</v>
      </c>
      <c r="S36" s="69">
        <v>12000000</v>
      </c>
      <c r="T36" s="69" t="s">
        <v>53</v>
      </c>
      <c r="U36" s="69">
        <v>36</v>
      </c>
      <c r="V36" s="69">
        <v>2805.2</v>
      </c>
      <c r="W36" s="69">
        <v>4926.6000000000004</v>
      </c>
      <c r="X36" s="69">
        <v>792.5</v>
      </c>
      <c r="Y36" s="69" t="s">
        <v>54</v>
      </c>
      <c r="Z36" s="71">
        <v>0</v>
      </c>
      <c r="AA36" s="69">
        <v>8</v>
      </c>
      <c r="AB36" s="69">
        <v>8</v>
      </c>
      <c r="AC36" s="69">
        <v>0.53</v>
      </c>
    </row>
    <row r="37" spans="1:29" ht="18" customHeight="1" x14ac:dyDescent="0.2">
      <c r="A37" s="68" t="s">
        <v>107</v>
      </c>
      <c r="B37" s="68" t="s">
        <v>106</v>
      </c>
      <c r="C37" s="69">
        <v>90</v>
      </c>
      <c r="D37" s="69">
        <v>56.2</v>
      </c>
      <c r="E37" s="69">
        <v>12315</v>
      </c>
      <c r="F37" s="69">
        <v>31</v>
      </c>
      <c r="G37" s="69" t="s">
        <v>57</v>
      </c>
      <c r="H37" s="70">
        <v>154</v>
      </c>
      <c r="I37" s="69" t="s">
        <v>46</v>
      </c>
      <c r="J37" s="69" t="s">
        <v>47</v>
      </c>
      <c r="K37" s="69">
        <v>4</v>
      </c>
      <c r="L37" s="69" t="s">
        <v>48</v>
      </c>
      <c r="M37" s="69" t="s">
        <v>49</v>
      </c>
      <c r="N37" s="69" t="s">
        <v>50</v>
      </c>
      <c r="O37" s="69" t="s">
        <v>51</v>
      </c>
      <c r="P37" s="69" t="s">
        <v>52</v>
      </c>
      <c r="Q37" s="69">
        <v>20</v>
      </c>
      <c r="R37" s="69">
        <v>7</v>
      </c>
      <c r="S37" s="69">
        <v>12000000</v>
      </c>
      <c r="T37" s="69" t="s">
        <v>53</v>
      </c>
      <c r="U37" s="69">
        <v>36</v>
      </c>
      <c r="V37" s="69">
        <v>2712.4</v>
      </c>
      <c r="W37" s="69">
        <v>4926.6000000000004</v>
      </c>
      <c r="X37" s="69">
        <v>792.5</v>
      </c>
      <c r="Y37" s="69" t="s">
        <v>58</v>
      </c>
      <c r="Z37" s="71">
        <v>0</v>
      </c>
      <c r="AA37" s="69">
        <v>8</v>
      </c>
      <c r="AB37" s="69">
        <v>8</v>
      </c>
      <c r="AC37" s="69">
        <v>0.53</v>
      </c>
    </row>
    <row r="38" spans="1:29" ht="18" customHeight="1" x14ac:dyDescent="0.2">
      <c r="A38" s="68" t="s">
        <v>109</v>
      </c>
      <c r="B38" s="68" t="s">
        <v>108</v>
      </c>
      <c r="C38" s="69">
        <v>90</v>
      </c>
      <c r="D38" s="69">
        <v>57.8</v>
      </c>
      <c r="E38" s="69">
        <v>15574</v>
      </c>
      <c r="F38" s="69">
        <v>33</v>
      </c>
      <c r="G38" s="69" t="s">
        <v>67</v>
      </c>
      <c r="H38" s="70">
        <v>159</v>
      </c>
      <c r="I38" s="69" t="s">
        <v>46</v>
      </c>
      <c r="J38" s="69" t="s">
        <v>47</v>
      </c>
      <c r="K38" s="69">
        <v>4</v>
      </c>
      <c r="L38" s="69" t="s">
        <v>48</v>
      </c>
      <c r="M38" s="69" t="s">
        <v>49</v>
      </c>
      <c r="N38" s="69" t="s">
        <v>50</v>
      </c>
      <c r="O38" s="69" t="s">
        <v>51</v>
      </c>
      <c r="P38" s="69" t="s">
        <v>52</v>
      </c>
      <c r="Q38" s="69">
        <v>20</v>
      </c>
      <c r="R38" s="69">
        <v>7</v>
      </c>
      <c r="S38" s="69">
        <v>12000000</v>
      </c>
      <c r="T38" s="69" t="s">
        <v>53</v>
      </c>
      <c r="U38" s="69">
        <v>36</v>
      </c>
      <c r="V38" s="69">
        <v>2887.8</v>
      </c>
      <c r="W38" s="69">
        <v>4926.6000000000004</v>
      </c>
      <c r="X38" s="69">
        <v>792.5</v>
      </c>
      <c r="Y38" s="69" t="s">
        <v>68</v>
      </c>
      <c r="Z38" s="71">
        <v>0</v>
      </c>
      <c r="AA38" s="69">
        <v>8</v>
      </c>
      <c r="AB38" s="69">
        <v>8</v>
      </c>
      <c r="AC38" s="69">
        <v>0.53</v>
      </c>
    </row>
    <row r="39" spans="1:29" ht="18" customHeight="1" x14ac:dyDescent="0.2">
      <c r="A39" s="73" t="s">
        <v>114</v>
      </c>
      <c r="B39" s="73" t="s">
        <v>118</v>
      </c>
      <c r="C39" s="74">
        <v>90</v>
      </c>
      <c r="D39" s="74">
        <v>56.4</v>
      </c>
      <c r="E39" s="74">
        <v>13354</v>
      </c>
      <c r="F39" s="74">
        <v>31</v>
      </c>
      <c r="G39" s="74" t="s">
        <v>73</v>
      </c>
      <c r="H39" s="75">
        <v>155</v>
      </c>
      <c r="I39" s="74" t="s">
        <v>46</v>
      </c>
      <c r="J39" s="74" t="s">
        <v>47</v>
      </c>
      <c r="K39" s="74">
        <v>4</v>
      </c>
      <c r="L39" s="74" t="s">
        <v>48</v>
      </c>
      <c r="M39" s="74" t="s">
        <v>49</v>
      </c>
      <c r="N39" s="74" t="s">
        <v>50</v>
      </c>
      <c r="O39" s="74" t="s">
        <v>51</v>
      </c>
      <c r="P39" s="74" t="s">
        <v>52</v>
      </c>
      <c r="Q39" s="74">
        <v>20</v>
      </c>
      <c r="R39" s="74">
        <v>7</v>
      </c>
      <c r="S39" s="74">
        <v>12000000</v>
      </c>
      <c r="T39" s="74" t="s">
        <v>53</v>
      </c>
      <c r="U39" s="74">
        <v>36</v>
      </c>
      <c r="V39" s="74">
        <v>2734.7</v>
      </c>
      <c r="W39" s="74">
        <v>4926.6000000000004</v>
      </c>
      <c r="X39" s="74">
        <v>792.5</v>
      </c>
      <c r="Y39" s="74" t="s">
        <v>74</v>
      </c>
      <c r="Z39" s="76">
        <v>0</v>
      </c>
      <c r="AA39" s="74">
        <v>8</v>
      </c>
      <c r="AB39" s="74">
        <v>8</v>
      </c>
      <c r="AC39" s="74">
        <v>0.53</v>
      </c>
    </row>
    <row r="40" spans="1:29" ht="18" customHeight="1" x14ac:dyDescent="0.2">
      <c r="A40" s="68" t="s">
        <v>71</v>
      </c>
      <c r="B40" s="68" t="s">
        <v>76</v>
      </c>
      <c r="C40" s="69">
        <v>84</v>
      </c>
      <c r="D40" s="69">
        <v>56.6</v>
      </c>
      <c r="E40" s="69">
        <v>13829</v>
      </c>
      <c r="F40" s="69">
        <v>30</v>
      </c>
      <c r="G40" s="69" t="s">
        <v>64</v>
      </c>
      <c r="H40" s="70">
        <v>156</v>
      </c>
      <c r="I40" s="69" t="s">
        <v>46</v>
      </c>
      <c r="J40" s="69" t="s">
        <v>47</v>
      </c>
      <c r="K40" s="69">
        <v>4</v>
      </c>
      <c r="L40" s="69" t="s">
        <v>48</v>
      </c>
      <c r="M40" s="69" t="s">
        <v>49</v>
      </c>
      <c r="N40" s="69" t="s">
        <v>50</v>
      </c>
      <c r="O40" s="69" t="s">
        <v>51</v>
      </c>
      <c r="P40" s="69" t="s">
        <v>52</v>
      </c>
      <c r="Q40" s="69">
        <v>20</v>
      </c>
      <c r="R40" s="69">
        <v>7</v>
      </c>
      <c r="S40" s="69">
        <v>12000000</v>
      </c>
      <c r="T40" s="69" t="s">
        <v>53</v>
      </c>
      <c r="U40" s="69">
        <v>36</v>
      </c>
      <c r="V40" s="69">
        <v>2766.3</v>
      </c>
      <c r="W40" s="69">
        <v>4926.6000000000004</v>
      </c>
      <c r="X40" s="69">
        <v>792.5</v>
      </c>
      <c r="Y40" s="69" t="s">
        <v>65</v>
      </c>
      <c r="Z40" s="71">
        <v>0</v>
      </c>
      <c r="AA40" s="69">
        <v>8</v>
      </c>
      <c r="AB40" s="69">
        <v>8</v>
      </c>
      <c r="AC40" s="69">
        <v>0.53</v>
      </c>
    </row>
    <row r="41" spans="1:29" ht="18" customHeight="1" x14ac:dyDescent="0.2">
      <c r="A41" s="68" t="s">
        <v>44</v>
      </c>
      <c r="B41" s="68" t="s">
        <v>43</v>
      </c>
      <c r="C41" s="69">
        <v>83</v>
      </c>
      <c r="D41" s="69">
        <v>56.2</v>
      </c>
      <c r="E41" s="69">
        <v>15678</v>
      </c>
      <c r="F41" s="69">
        <v>26</v>
      </c>
      <c r="G41" s="69" t="s">
        <v>45</v>
      </c>
      <c r="H41" s="70">
        <v>157</v>
      </c>
      <c r="I41" s="69" t="s">
        <v>46</v>
      </c>
      <c r="J41" s="69" t="s">
        <v>47</v>
      </c>
      <c r="K41" s="69">
        <v>4</v>
      </c>
      <c r="L41" s="69" t="s">
        <v>48</v>
      </c>
      <c r="M41" s="69" t="s">
        <v>49</v>
      </c>
      <c r="N41" s="69" t="s">
        <v>50</v>
      </c>
      <c r="O41" s="69" t="s">
        <v>51</v>
      </c>
      <c r="P41" s="69" t="s">
        <v>52</v>
      </c>
      <c r="Q41" s="69">
        <v>20</v>
      </c>
      <c r="R41" s="69">
        <v>7</v>
      </c>
      <c r="S41" s="69">
        <v>12000000</v>
      </c>
      <c r="T41" s="69" t="s">
        <v>53</v>
      </c>
      <c r="U41" s="69">
        <v>36</v>
      </c>
      <c r="V41" s="69">
        <v>2805.2</v>
      </c>
      <c r="W41" s="69">
        <v>4926.6000000000004</v>
      </c>
      <c r="X41" s="69">
        <v>792.5</v>
      </c>
      <c r="Y41" s="69" t="s">
        <v>54</v>
      </c>
      <c r="Z41" s="71">
        <v>0</v>
      </c>
      <c r="AA41" s="69">
        <v>8</v>
      </c>
      <c r="AB41" s="69">
        <v>8</v>
      </c>
      <c r="AC41" s="69">
        <v>0.53</v>
      </c>
    </row>
    <row r="42" spans="1:29" ht="18" customHeight="1" x14ac:dyDescent="0.2">
      <c r="A42" s="68" t="s">
        <v>92</v>
      </c>
      <c r="B42" s="68" t="s">
        <v>96</v>
      </c>
      <c r="C42" s="69">
        <v>82</v>
      </c>
      <c r="D42" s="69">
        <v>55.2</v>
      </c>
      <c r="E42" s="69">
        <v>14763</v>
      </c>
      <c r="F42" s="69">
        <v>33</v>
      </c>
      <c r="G42" s="69" t="s">
        <v>97</v>
      </c>
      <c r="H42" s="70">
        <v>150</v>
      </c>
      <c r="I42" s="69" t="s">
        <v>46</v>
      </c>
      <c r="J42" s="69" t="s">
        <v>47</v>
      </c>
      <c r="K42" s="69">
        <v>4</v>
      </c>
      <c r="L42" s="69" t="s">
        <v>48</v>
      </c>
      <c r="M42" s="69" t="s">
        <v>49</v>
      </c>
      <c r="N42" s="69" t="s">
        <v>50</v>
      </c>
      <c r="O42" s="69" t="s">
        <v>51</v>
      </c>
      <c r="P42" s="69" t="s">
        <v>52</v>
      </c>
      <c r="Q42" s="69">
        <v>20</v>
      </c>
      <c r="R42" s="69">
        <v>7</v>
      </c>
      <c r="S42" s="69">
        <v>12000000</v>
      </c>
      <c r="T42" s="69" t="s">
        <v>53</v>
      </c>
      <c r="U42" s="69">
        <v>36</v>
      </c>
      <c r="V42" s="69">
        <v>2603.3000000000002</v>
      </c>
      <c r="W42" s="69">
        <v>4926.6000000000004</v>
      </c>
      <c r="X42" s="69">
        <v>792.5</v>
      </c>
      <c r="Y42" s="69" t="s">
        <v>98</v>
      </c>
      <c r="Z42" s="71">
        <v>0</v>
      </c>
      <c r="AA42" s="69">
        <v>8</v>
      </c>
      <c r="AB42" s="69">
        <v>8</v>
      </c>
      <c r="AC42" s="69">
        <v>0.53</v>
      </c>
    </row>
    <row r="43" spans="1:29" ht="12" x14ac:dyDescent="0.2">
      <c r="B43" s="68"/>
      <c r="C43" s="77">
        <f>AVERAGE(C2:C42)</f>
        <v>94.975609756097555</v>
      </c>
      <c r="D43" s="77">
        <f>AVERAGE(D2:D42)</f>
        <v>56.780487804878049</v>
      </c>
      <c r="E43" s="69"/>
      <c r="F43" s="69"/>
      <c r="G43" s="69"/>
      <c r="H43" s="70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71"/>
      <c r="AA43" s="69"/>
      <c r="AB43" s="69"/>
      <c r="AC43" s="69"/>
    </row>
  </sheetData>
  <sortState ref="A7:AK47">
    <sortCondition descending="1" ref="C7:C4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6"/>
  <sheetViews>
    <sheetView topLeftCell="A11" workbookViewId="0">
      <selection activeCell="A3" sqref="A3:C46"/>
    </sheetView>
  </sheetViews>
  <sheetFormatPr defaultRowHeight="15" x14ac:dyDescent="0.25"/>
  <cols>
    <col min="1" max="1" width="23.5703125" customWidth="1"/>
    <col min="2" max="2" width="25.140625" customWidth="1"/>
    <col min="3" max="3" width="9.140625" style="15"/>
    <col min="4" max="4" width="12.85546875" style="15" customWidth="1"/>
    <col min="5" max="6" width="14.140625" style="15" customWidth="1"/>
    <col min="7" max="7" width="10.5703125" style="15" customWidth="1"/>
    <col min="8" max="8" width="12.140625" style="15" customWidth="1"/>
    <col min="9" max="10" width="9.140625" style="15"/>
    <col min="11" max="12" width="14.140625" style="15" customWidth="1"/>
    <col min="13" max="15" width="9.140625" style="15"/>
    <col min="16" max="16" width="15.42578125" style="15" customWidth="1"/>
    <col min="17" max="18" width="9.140625" style="15"/>
    <col min="19" max="19" width="15" style="15" customWidth="1"/>
    <col min="20" max="20" width="9.140625" style="15"/>
    <col min="21" max="23" width="7.42578125" style="15" customWidth="1"/>
  </cols>
  <sheetData>
    <row r="3" spans="1:23" s="20" customFormat="1" ht="45" x14ac:dyDescent="0.25">
      <c r="A3" s="17" t="s">
        <v>2</v>
      </c>
      <c r="B3" s="17" t="s">
        <v>1</v>
      </c>
      <c r="C3" s="18" t="s">
        <v>0</v>
      </c>
      <c r="D3" s="18" t="s">
        <v>3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18" t="s">
        <v>18</v>
      </c>
      <c r="P3" s="18" t="s">
        <v>19</v>
      </c>
      <c r="Q3" s="18" t="s">
        <v>20</v>
      </c>
      <c r="R3" s="18" t="s">
        <v>22</v>
      </c>
      <c r="S3" s="18" t="s">
        <v>23</v>
      </c>
      <c r="T3" s="19" t="s">
        <v>25</v>
      </c>
      <c r="U3" s="18" t="s">
        <v>26</v>
      </c>
      <c r="V3" s="18" t="s">
        <v>27</v>
      </c>
      <c r="W3" s="18" t="s">
        <v>28</v>
      </c>
    </row>
    <row r="4" spans="1:23" x14ac:dyDescent="0.25">
      <c r="A4" s="2"/>
      <c r="B4" s="2"/>
      <c r="C4" s="2" t="s">
        <v>30</v>
      </c>
      <c r="D4" s="2" t="s">
        <v>29</v>
      </c>
      <c r="E4" s="2" t="s">
        <v>29</v>
      </c>
      <c r="F4" s="2" t="s">
        <v>29</v>
      </c>
      <c r="G4" s="2" t="s">
        <v>29</v>
      </c>
      <c r="H4" s="2" t="s">
        <v>29</v>
      </c>
      <c r="I4" s="2" t="s">
        <v>29</v>
      </c>
      <c r="J4" s="2" t="s">
        <v>29</v>
      </c>
      <c r="K4" s="2" t="s">
        <v>29</v>
      </c>
      <c r="L4" s="2" t="s">
        <v>29</v>
      </c>
      <c r="M4" s="2" t="s">
        <v>29</v>
      </c>
      <c r="N4" s="2" t="s">
        <v>32</v>
      </c>
      <c r="O4" s="2" t="s">
        <v>33</v>
      </c>
      <c r="P4" s="2" t="s">
        <v>29</v>
      </c>
      <c r="Q4" s="2" t="s">
        <v>34</v>
      </c>
      <c r="R4" s="2" t="s">
        <v>35</v>
      </c>
      <c r="S4" s="2" t="s">
        <v>29</v>
      </c>
      <c r="T4" s="3" t="s">
        <v>36</v>
      </c>
      <c r="U4" s="2" t="s">
        <v>29</v>
      </c>
      <c r="V4" s="2" t="s">
        <v>29</v>
      </c>
      <c r="W4" s="2" t="s">
        <v>29</v>
      </c>
    </row>
    <row r="5" spans="1:23" ht="63" customHeight="1" x14ac:dyDescent="0.25">
      <c r="A5" s="4"/>
      <c r="B5" s="4"/>
      <c r="C5" s="4"/>
      <c r="D5" s="4"/>
      <c r="E5" s="4" t="s">
        <v>37</v>
      </c>
      <c r="F5" s="4" t="s">
        <v>37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38</v>
      </c>
      <c r="T5" s="5" t="s">
        <v>39</v>
      </c>
      <c r="U5" s="4" t="s">
        <v>40</v>
      </c>
      <c r="V5" s="4" t="s">
        <v>41</v>
      </c>
      <c r="W5" s="4" t="s">
        <v>42</v>
      </c>
    </row>
    <row r="6" spans="1:23" x14ac:dyDescent="0.25">
      <c r="A6" s="6" t="s">
        <v>44</v>
      </c>
      <c r="B6" s="6" t="s">
        <v>43</v>
      </c>
      <c r="C6" s="7">
        <v>62</v>
      </c>
      <c r="D6" s="7">
        <v>15678</v>
      </c>
      <c r="E6" s="7" t="s">
        <v>134</v>
      </c>
      <c r="F6" s="7" t="s">
        <v>152</v>
      </c>
      <c r="G6" s="7">
        <v>3</v>
      </c>
      <c r="H6" s="7" t="s">
        <v>153</v>
      </c>
      <c r="I6" s="7" t="s">
        <v>154</v>
      </c>
      <c r="J6" s="7" t="s">
        <v>50</v>
      </c>
      <c r="K6" s="7" t="s">
        <v>155</v>
      </c>
      <c r="L6" s="7" t="s">
        <v>156</v>
      </c>
      <c r="M6" s="7">
        <v>20</v>
      </c>
      <c r="N6" s="7">
        <v>7</v>
      </c>
      <c r="O6" s="7">
        <v>1200000</v>
      </c>
      <c r="P6" s="7" t="s">
        <v>157</v>
      </c>
      <c r="Q6" s="7">
        <v>26.3</v>
      </c>
      <c r="R6" s="7">
        <v>4733.3</v>
      </c>
      <c r="S6" s="7">
        <v>1063.25</v>
      </c>
      <c r="T6" s="16">
        <v>0</v>
      </c>
      <c r="U6" s="7">
        <v>13</v>
      </c>
      <c r="V6" s="7">
        <v>13</v>
      </c>
      <c r="W6" s="7">
        <v>0.63</v>
      </c>
    </row>
    <row r="7" spans="1:23" x14ac:dyDescent="0.25">
      <c r="A7" s="6" t="s">
        <v>56</v>
      </c>
      <c r="B7" s="6" t="s">
        <v>55</v>
      </c>
      <c r="C7" s="7">
        <v>67</v>
      </c>
      <c r="D7" s="7">
        <v>15376</v>
      </c>
      <c r="E7" s="7" t="s">
        <v>134</v>
      </c>
      <c r="F7" s="7" t="s">
        <v>152</v>
      </c>
      <c r="G7" s="7">
        <v>3</v>
      </c>
      <c r="H7" s="7" t="s">
        <v>153</v>
      </c>
      <c r="I7" s="7" t="s">
        <v>154</v>
      </c>
      <c r="J7" s="7" t="s">
        <v>50</v>
      </c>
      <c r="K7" s="7" t="s">
        <v>155</v>
      </c>
      <c r="L7" s="7" t="s">
        <v>156</v>
      </c>
      <c r="M7" s="7">
        <v>20</v>
      </c>
      <c r="N7" s="7">
        <v>7</v>
      </c>
      <c r="O7" s="7">
        <v>1200000</v>
      </c>
      <c r="P7" s="7" t="s">
        <v>157</v>
      </c>
      <c r="Q7" s="7">
        <v>26.3</v>
      </c>
      <c r="R7" s="7">
        <v>4733.3</v>
      </c>
      <c r="S7" s="7">
        <v>1063.25</v>
      </c>
      <c r="T7" s="16">
        <v>0</v>
      </c>
      <c r="U7" s="7">
        <v>13</v>
      </c>
      <c r="V7" s="7">
        <v>13</v>
      </c>
      <c r="W7" s="7">
        <v>0.63</v>
      </c>
    </row>
    <row r="8" spans="1:23" x14ac:dyDescent="0.25">
      <c r="A8" s="6" t="s">
        <v>56</v>
      </c>
      <c r="B8" s="6" t="s">
        <v>59</v>
      </c>
      <c r="C8" s="7">
        <v>78</v>
      </c>
      <c r="D8" s="7">
        <v>12624</v>
      </c>
      <c r="E8" s="7" t="s">
        <v>134</v>
      </c>
      <c r="F8" s="7" t="s">
        <v>152</v>
      </c>
      <c r="G8" s="7">
        <v>3</v>
      </c>
      <c r="H8" s="7" t="s">
        <v>153</v>
      </c>
      <c r="I8" s="7" t="s">
        <v>154</v>
      </c>
      <c r="J8" s="7" t="s">
        <v>50</v>
      </c>
      <c r="K8" s="7" t="s">
        <v>155</v>
      </c>
      <c r="L8" s="7" t="s">
        <v>156</v>
      </c>
      <c r="M8" s="7">
        <v>20</v>
      </c>
      <c r="N8" s="7">
        <v>7</v>
      </c>
      <c r="O8" s="7">
        <v>1200000</v>
      </c>
      <c r="P8" s="7" t="s">
        <v>157</v>
      </c>
      <c r="Q8" s="7">
        <v>26.3</v>
      </c>
      <c r="R8" s="7">
        <v>4733.3</v>
      </c>
      <c r="S8" s="7">
        <v>1063.25</v>
      </c>
      <c r="T8" s="16">
        <v>1</v>
      </c>
      <c r="U8" s="7">
        <v>13</v>
      </c>
      <c r="V8" s="7">
        <v>13</v>
      </c>
      <c r="W8" s="7">
        <v>0.63</v>
      </c>
    </row>
    <row r="9" spans="1:23" x14ac:dyDescent="0.25">
      <c r="A9" s="6" t="s">
        <v>56</v>
      </c>
      <c r="B9" s="6" t="s">
        <v>60</v>
      </c>
      <c r="C9" s="7">
        <v>80</v>
      </c>
      <c r="D9" s="7">
        <v>12011</v>
      </c>
      <c r="E9" s="7" t="s">
        <v>134</v>
      </c>
      <c r="F9" s="7" t="s">
        <v>152</v>
      </c>
      <c r="G9" s="7">
        <v>3</v>
      </c>
      <c r="H9" s="7" t="s">
        <v>153</v>
      </c>
      <c r="I9" s="7" t="s">
        <v>154</v>
      </c>
      <c r="J9" s="7" t="s">
        <v>50</v>
      </c>
      <c r="K9" s="7" t="s">
        <v>155</v>
      </c>
      <c r="L9" s="7" t="s">
        <v>156</v>
      </c>
      <c r="M9" s="7">
        <v>20</v>
      </c>
      <c r="N9" s="7">
        <v>7</v>
      </c>
      <c r="O9" s="7">
        <v>1200000</v>
      </c>
      <c r="P9" s="7" t="s">
        <v>157</v>
      </c>
      <c r="Q9" s="7">
        <v>26.3</v>
      </c>
      <c r="R9" s="7">
        <v>4733.3</v>
      </c>
      <c r="S9" s="7">
        <v>1063.25</v>
      </c>
      <c r="T9" s="16">
        <v>1</v>
      </c>
      <c r="U9" s="7">
        <v>13</v>
      </c>
      <c r="V9" s="7">
        <v>13</v>
      </c>
      <c r="W9" s="7">
        <v>0.63</v>
      </c>
    </row>
    <row r="10" spans="1:23" x14ac:dyDescent="0.25">
      <c r="A10" s="6" t="s">
        <v>56</v>
      </c>
      <c r="B10" s="6" t="s">
        <v>63</v>
      </c>
      <c r="C10" s="7">
        <v>50</v>
      </c>
      <c r="D10" s="7">
        <v>17401</v>
      </c>
      <c r="E10" s="7" t="s">
        <v>134</v>
      </c>
      <c r="F10" s="7" t="s">
        <v>152</v>
      </c>
      <c r="G10" s="7">
        <v>3</v>
      </c>
      <c r="H10" s="7" t="s">
        <v>153</v>
      </c>
      <c r="I10" s="7" t="s">
        <v>154</v>
      </c>
      <c r="J10" s="7" t="s">
        <v>50</v>
      </c>
      <c r="K10" s="7" t="s">
        <v>155</v>
      </c>
      <c r="L10" s="7" t="s">
        <v>156</v>
      </c>
      <c r="M10" s="7">
        <v>20</v>
      </c>
      <c r="N10" s="7">
        <v>7</v>
      </c>
      <c r="O10" s="7">
        <v>1200000</v>
      </c>
      <c r="P10" s="7" t="s">
        <v>157</v>
      </c>
      <c r="Q10" s="7">
        <v>26.3</v>
      </c>
      <c r="R10" s="7">
        <v>4733.3</v>
      </c>
      <c r="S10" s="7">
        <v>1063.25</v>
      </c>
      <c r="T10" s="16">
        <v>0</v>
      </c>
      <c r="U10" s="7">
        <v>13</v>
      </c>
      <c r="V10" s="7">
        <v>13</v>
      </c>
      <c r="W10" s="7">
        <v>0.63</v>
      </c>
    </row>
    <row r="11" spans="1:23" x14ac:dyDescent="0.25">
      <c r="A11" s="6" t="s">
        <v>56</v>
      </c>
      <c r="B11" s="6" t="s">
        <v>66</v>
      </c>
      <c r="C11" s="7">
        <v>75</v>
      </c>
      <c r="D11" s="7">
        <v>14131</v>
      </c>
      <c r="E11" s="7" t="s">
        <v>134</v>
      </c>
      <c r="F11" s="7" t="s">
        <v>152</v>
      </c>
      <c r="G11" s="7">
        <v>3</v>
      </c>
      <c r="H11" s="7" t="s">
        <v>153</v>
      </c>
      <c r="I11" s="7" t="s">
        <v>154</v>
      </c>
      <c r="J11" s="7" t="s">
        <v>50</v>
      </c>
      <c r="K11" s="7" t="s">
        <v>155</v>
      </c>
      <c r="L11" s="7" t="s">
        <v>156</v>
      </c>
      <c r="M11" s="7">
        <v>20</v>
      </c>
      <c r="N11" s="7">
        <v>7</v>
      </c>
      <c r="O11" s="7">
        <v>1200000</v>
      </c>
      <c r="P11" s="7" t="s">
        <v>157</v>
      </c>
      <c r="Q11" s="7">
        <v>26.3</v>
      </c>
      <c r="R11" s="7">
        <v>4733.3</v>
      </c>
      <c r="S11" s="7">
        <v>1063.25</v>
      </c>
      <c r="T11" s="16">
        <v>1</v>
      </c>
      <c r="U11" s="7">
        <v>13</v>
      </c>
      <c r="V11" s="7">
        <v>13</v>
      </c>
      <c r="W11" s="7">
        <v>0.63</v>
      </c>
    </row>
    <row r="12" spans="1:23" x14ac:dyDescent="0.25">
      <c r="A12" s="6" t="s">
        <v>56</v>
      </c>
      <c r="B12" s="6" t="s">
        <v>69</v>
      </c>
      <c r="C12" s="7">
        <v>73</v>
      </c>
      <c r="D12" s="7">
        <v>10187</v>
      </c>
      <c r="E12" s="7" t="s">
        <v>134</v>
      </c>
      <c r="F12" s="7" t="s">
        <v>152</v>
      </c>
      <c r="G12" s="7">
        <v>3</v>
      </c>
      <c r="H12" s="7" t="s">
        <v>153</v>
      </c>
      <c r="I12" s="7" t="s">
        <v>154</v>
      </c>
      <c r="J12" s="7" t="s">
        <v>50</v>
      </c>
      <c r="K12" s="7" t="s">
        <v>155</v>
      </c>
      <c r="L12" s="7" t="s">
        <v>156</v>
      </c>
      <c r="M12" s="7">
        <v>20</v>
      </c>
      <c r="N12" s="7">
        <v>7</v>
      </c>
      <c r="O12" s="7">
        <v>1200000</v>
      </c>
      <c r="P12" s="7" t="s">
        <v>157</v>
      </c>
      <c r="Q12" s="7">
        <v>26.3</v>
      </c>
      <c r="R12" s="7">
        <v>4733.3</v>
      </c>
      <c r="S12" s="7">
        <v>1063.25</v>
      </c>
      <c r="T12" s="16">
        <v>1</v>
      </c>
      <c r="U12" s="7">
        <v>13</v>
      </c>
      <c r="V12" s="7">
        <v>13</v>
      </c>
      <c r="W12" s="7">
        <v>0.63</v>
      </c>
    </row>
    <row r="13" spans="1:23" x14ac:dyDescent="0.25">
      <c r="A13" s="6" t="s">
        <v>71</v>
      </c>
      <c r="B13" s="6" t="s">
        <v>70</v>
      </c>
      <c r="C13" s="7">
        <v>47</v>
      </c>
      <c r="D13" s="7">
        <v>14279</v>
      </c>
      <c r="E13" s="7" t="s">
        <v>134</v>
      </c>
      <c r="F13" s="7" t="s">
        <v>152</v>
      </c>
      <c r="G13" s="7">
        <v>3</v>
      </c>
      <c r="H13" s="7" t="s">
        <v>153</v>
      </c>
      <c r="I13" s="7" t="s">
        <v>154</v>
      </c>
      <c r="J13" s="7" t="s">
        <v>50</v>
      </c>
      <c r="K13" s="7" t="s">
        <v>155</v>
      </c>
      <c r="L13" s="7" t="s">
        <v>156</v>
      </c>
      <c r="M13" s="7">
        <v>20</v>
      </c>
      <c r="N13" s="7">
        <v>7</v>
      </c>
      <c r="O13" s="7">
        <v>1200000</v>
      </c>
      <c r="P13" s="7" t="s">
        <v>157</v>
      </c>
      <c r="Q13" s="7">
        <v>26.3</v>
      </c>
      <c r="R13" s="7">
        <v>4733.3</v>
      </c>
      <c r="S13" s="7">
        <v>1063.25</v>
      </c>
      <c r="T13" s="16">
        <v>0</v>
      </c>
      <c r="U13" s="7">
        <v>13</v>
      </c>
      <c r="V13" s="7">
        <v>13</v>
      </c>
      <c r="W13" s="7">
        <v>0.63</v>
      </c>
    </row>
    <row r="14" spans="1:23" x14ac:dyDescent="0.25">
      <c r="A14" s="6" t="s">
        <v>71</v>
      </c>
      <c r="B14" s="6" t="s">
        <v>72</v>
      </c>
      <c r="C14" s="7">
        <v>52</v>
      </c>
      <c r="D14" s="7">
        <v>14570</v>
      </c>
      <c r="E14" s="7" t="s">
        <v>134</v>
      </c>
      <c r="F14" s="7" t="s">
        <v>152</v>
      </c>
      <c r="G14" s="7">
        <v>3</v>
      </c>
      <c r="H14" s="7" t="s">
        <v>153</v>
      </c>
      <c r="I14" s="7" t="s">
        <v>154</v>
      </c>
      <c r="J14" s="7" t="s">
        <v>50</v>
      </c>
      <c r="K14" s="7" t="s">
        <v>155</v>
      </c>
      <c r="L14" s="7" t="s">
        <v>156</v>
      </c>
      <c r="M14" s="7">
        <v>20</v>
      </c>
      <c r="N14" s="7">
        <v>7</v>
      </c>
      <c r="O14" s="7">
        <v>1200000</v>
      </c>
      <c r="P14" s="7" t="s">
        <v>157</v>
      </c>
      <c r="Q14" s="7">
        <v>26.3</v>
      </c>
      <c r="R14" s="7">
        <v>4733.3</v>
      </c>
      <c r="S14" s="7">
        <v>1063.25</v>
      </c>
      <c r="T14" s="16">
        <v>0</v>
      </c>
      <c r="U14" s="7">
        <v>13</v>
      </c>
      <c r="V14" s="7">
        <v>13</v>
      </c>
      <c r="W14" s="7">
        <v>0.63</v>
      </c>
    </row>
    <row r="15" spans="1:23" x14ac:dyDescent="0.25">
      <c r="A15" s="6" t="s">
        <v>71</v>
      </c>
      <c r="B15" s="6" t="s">
        <v>75</v>
      </c>
      <c r="C15" s="7">
        <v>71</v>
      </c>
      <c r="D15" s="7">
        <v>14988</v>
      </c>
      <c r="E15" s="7" t="s">
        <v>134</v>
      </c>
      <c r="F15" s="7" t="s">
        <v>152</v>
      </c>
      <c r="G15" s="7">
        <v>3</v>
      </c>
      <c r="H15" s="7" t="s">
        <v>153</v>
      </c>
      <c r="I15" s="7" t="s">
        <v>154</v>
      </c>
      <c r="J15" s="7" t="s">
        <v>50</v>
      </c>
      <c r="K15" s="7" t="s">
        <v>155</v>
      </c>
      <c r="L15" s="7" t="s">
        <v>156</v>
      </c>
      <c r="M15" s="7">
        <v>20</v>
      </c>
      <c r="N15" s="7">
        <v>7</v>
      </c>
      <c r="O15" s="7">
        <v>1200000</v>
      </c>
      <c r="P15" s="7" t="s">
        <v>157</v>
      </c>
      <c r="Q15" s="7">
        <v>26.3</v>
      </c>
      <c r="R15" s="7">
        <v>4733.3</v>
      </c>
      <c r="S15" s="7">
        <v>1063.25</v>
      </c>
      <c r="T15" s="16">
        <v>1</v>
      </c>
      <c r="U15" s="7">
        <v>13</v>
      </c>
      <c r="V15" s="7">
        <v>13</v>
      </c>
      <c r="W15" s="7">
        <v>0.63</v>
      </c>
    </row>
    <row r="16" spans="1:23" x14ac:dyDescent="0.25">
      <c r="A16" s="6" t="s">
        <v>71</v>
      </c>
      <c r="B16" s="6" t="s">
        <v>76</v>
      </c>
      <c r="C16" s="7">
        <v>67</v>
      </c>
      <c r="D16" s="7">
        <v>13829</v>
      </c>
      <c r="E16" s="7" t="s">
        <v>134</v>
      </c>
      <c r="F16" s="7" t="s">
        <v>152</v>
      </c>
      <c r="G16" s="7">
        <v>3</v>
      </c>
      <c r="H16" s="7" t="s">
        <v>153</v>
      </c>
      <c r="I16" s="7" t="s">
        <v>154</v>
      </c>
      <c r="J16" s="7" t="s">
        <v>50</v>
      </c>
      <c r="K16" s="7" t="s">
        <v>155</v>
      </c>
      <c r="L16" s="7" t="s">
        <v>156</v>
      </c>
      <c r="M16" s="7">
        <v>20</v>
      </c>
      <c r="N16" s="7">
        <v>7</v>
      </c>
      <c r="O16" s="7">
        <v>1200000</v>
      </c>
      <c r="P16" s="7" t="s">
        <v>157</v>
      </c>
      <c r="Q16" s="7">
        <v>26.3</v>
      </c>
      <c r="R16" s="7">
        <v>4733.3</v>
      </c>
      <c r="S16" s="7">
        <v>1063.25</v>
      </c>
      <c r="T16" s="16">
        <v>0</v>
      </c>
      <c r="U16" s="7">
        <v>13</v>
      </c>
      <c r="V16" s="7">
        <v>13</v>
      </c>
      <c r="W16" s="7">
        <v>0.63</v>
      </c>
    </row>
    <row r="17" spans="1:23" x14ac:dyDescent="0.25">
      <c r="A17" s="6" t="s">
        <v>78</v>
      </c>
      <c r="B17" s="6" t="s">
        <v>77</v>
      </c>
      <c r="C17" s="7">
        <v>73</v>
      </c>
      <c r="D17" s="7">
        <v>11844</v>
      </c>
      <c r="E17" s="7" t="s">
        <v>134</v>
      </c>
      <c r="F17" s="7" t="s">
        <v>152</v>
      </c>
      <c r="G17" s="7">
        <v>3</v>
      </c>
      <c r="H17" s="7" t="s">
        <v>153</v>
      </c>
      <c r="I17" s="7" t="s">
        <v>154</v>
      </c>
      <c r="J17" s="7" t="s">
        <v>50</v>
      </c>
      <c r="K17" s="7" t="s">
        <v>155</v>
      </c>
      <c r="L17" s="7" t="s">
        <v>156</v>
      </c>
      <c r="M17" s="7">
        <v>20</v>
      </c>
      <c r="N17" s="7">
        <v>7</v>
      </c>
      <c r="O17" s="7">
        <v>1200000</v>
      </c>
      <c r="P17" s="7" t="s">
        <v>157</v>
      </c>
      <c r="Q17" s="7">
        <v>26.3</v>
      </c>
      <c r="R17" s="7">
        <v>4733.3</v>
      </c>
      <c r="S17" s="7">
        <v>1063.25</v>
      </c>
      <c r="T17" s="16">
        <v>1</v>
      </c>
      <c r="U17" s="7">
        <v>13</v>
      </c>
      <c r="V17" s="7">
        <v>13</v>
      </c>
      <c r="W17" s="7">
        <v>0.63</v>
      </c>
    </row>
    <row r="18" spans="1:23" x14ac:dyDescent="0.25">
      <c r="A18" s="6" t="s">
        <v>78</v>
      </c>
      <c r="B18" s="6" t="s">
        <v>81</v>
      </c>
      <c r="C18" s="7">
        <v>67</v>
      </c>
      <c r="D18" s="7">
        <v>15935</v>
      </c>
      <c r="E18" s="7" t="s">
        <v>134</v>
      </c>
      <c r="F18" s="7" t="s">
        <v>152</v>
      </c>
      <c r="G18" s="7">
        <v>3</v>
      </c>
      <c r="H18" s="7" t="s">
        <v>153</v>
      </c>
      <c r="I18" s="7" t="s">
        <v>154</v>
      </c>
      <c r="J18" s="7" t="s">
        <v>50</v>
      </c>
      <c r="K18" s="7" t="s">
        <v>155</v>
      </c>
      <c r="L18" s="7" t="s">
        <v>156</v>
      </c>
      <c r="M18" s="7">
        <v>20</v>
      </c>
      <c r="N18" s="7">
        <v>7</v>
      </c>
      <c r="O18" s="7">
        <v>1200000</v>
      </c>
      <c r="P18" s="7" t="s">
        <v>157</v>
      </c>
      <c r="Q18" s="7">
        <v>26.3</v>
      </c>
      <c r="R18" s="7">
        <v>4733.3</v>
      </c>
      <c r="S18" s="7">
        <v>1063.25</v>
      </c>
      <c r="T18" s="16">
        <v>0</v>
      </c>
      <c r="U18" s="7">
        <v>13</v>
      </c>
      <c r="V18" s="7">
        <v>13</v>
      </c>
      <c r="W18" s="7">
        <v>0.63</v>
      </c>
    </row>
    <row r="19" spans="1:23" x14ac:dyDescent="0.25">
      <c r="A19" s="6" t="s">
        <v>78</v>
      </c>
      <c r="B19" s="6" t="s">
        <v>82</v>
      </c>
      <c r="C19" s="7">
        <v>58</v>
      </c>
      <c r="D19" s="7">
        <v>12405</v>
      </c>
      <c r="E19" s="7" t="s">
        <v>134</v>
      </c>
      <c r="F19" s="7" t="s">
        <v>152</v>
      </c>
      <c r="G19" s="7">
        <v>3</v>
      </c>
      <c r="H19" s="7" t="s">
        <v>153</v>
      </c>
      <c r="I19" s="7" t="s">
        <v>154</v>
      </c>
      <c r="J19" s="7" t="s">
        <v>50</v>
      </c>
      <c r="K19" s="7" t="s">
        <v>155</v>
      </c>
      <c r="L19" s="7" t="s">
        <v>156</v>
      </c>
      <c r="M19" s="7">
        <v>20</v>
      </c>
      <c r="N19" s="7">
        <v>7</v>
      </c>
      <c r="O19" s="7">
        <v>1200000</v>
      </c>
      <c r="P19" s="7" t="s">
        <v>157</v>
      </c>
      <c r="Q19" s="7">
        <v>26.3</v>
      </c>
      <c r="R19" s="7">
        <v>4733.3</v>
      </c>
      <c r="S19" s="7">
        <v>1063.25</v>
      </c>
      <c r="T19" s="16">
        <v>0</v>
      </c>
      <c r="U19" s="7">
        <v>13</v>
      </c>
      <c r="V19" s="7">
        <v>13</v>
      </c>
      <c r="W19" s="7">
        <v>0.63</v>
      </c>
    </row>
    <row r="20" spans="1:23" x14ac:dyDescent="0.25">
      <c r="A20" s="6" t="s">
        <v>78</v>
      </c>
      <c r="B20" s="6" t="s">
        <v>83</v>
      </c>
      <c r="C20" s="7">
        <v>63</v>
      </c>
      <c r="D20" s="7">
        <v>12183</v>
      </c>
      <c r="E20" s="7" t="s">
        <v>134</v>
      </c>
      <c r="F20" s="7" t="s">
        <v>152</v>
      </c>
      <c r="G20" s="7">
        <v>3</v>
      </c>
      <c r="H20" s="7" t="s">
        <v>153</v>
      </c>
      <c r="I20" s="7" t="s">
        <v>154</v>
      </c>
      <c r="J20" s="7" t="s">
        <v>50</v>
      </c>
      <c r="K20" s="7" t="s">
        <v>155</v>
      </c>
      <c r="L20" s="7" t="s">
        <v>156</v>
      </c>
      <c r="M20" s="7">
        <v>20</v>
      </c>
      <c r="N20" s="7">
        <v>7</v>
      </c>
      <c r="O20" s="7">
        <v>1200000</v>
      </c>
      <c r="P20" s="7" t="s">
        <v>157</v>
      </c>
      <c r="Q20" s="7">
        <v>26.3</v>
      </c>
      <c r="R20" s="7">
        <v>4733.3</v>
      </c>
      <c r="S20" s="7">
        <v>1063.25</v>
      </c>
      <c r="T20" s="16">
        <v>0</v>
      </c>
      <c r="U20" s="7">
        <v>13</v>
      </c>
      <c r="V20" s="7">
        <v>13</v>
      </c>
      <c r="W20" s="7">
        <v>0.63</v>
      </c>
    </row>
    <row r="21" spans="1:23" x14ac:dyDescent="0.25">
      <c r="A21" s="6" t="s">
        <v>78</v>
      </c>
      <c r="B21" s="6" t="s">
        <v>84</v>
      </c>
      <c r="C21" s="7">
        <v>79</v>
      </c>
      <c r="D21" s="7">
        <v>12565</v>
      </c>
      <c r="E21" s="7" t="s">
        <v>134</v>
      </c>
      <c r="F21" s="7" t="s">
        <v>152</v>
      </c>
      <c r="G21" s="7">
        <v>3</v>
      </c>
      <c r="H21" s="7" t="s">
        <v>153</v>
      </c>
      <c r="I21" s="7" t="s">
        <v>154</v>
      </c>
      <c r="J21" s="7" t="s">
        <v>50</v>
      </c>
      <c r="K21" s="7" t="s">
        <v>155</v>
      </c>
      <c r="L21" s="7" t="s">
        <v>156</v>
      </c>
      <c r="M21" s="7">
        <v>20</v>
      </c>
      <c r="N21" s="7">
        <v>7</v>
      </c>
      <c r="O21" s="7">
        <v>1200000</v>
      </c>
      <c r="P21" s="7" t="s">
        <v>157</v>
      </c>
      <c r="Q21" s="7">
        <v>26.3</v>
      </c>
      <c r="R21" s="7">
        <v>4733.3</v>
      </c>
      <c r="S21" s="7">
        <v>1063.25</v>
      </c>
      <c r="T21" s="16">
        <v>1</v>
      </c>
      <c r="U21" s="7">
        <v>13</v>
      </c>
      <c r="V21" s="7">
        <v>13</v>
      </c>
      <c r="W21" s="7">
        <v>0.63</v>
      </c>
    </row>
    <row r="22" spans="1:23" x14ac:dyDescent="0.25">
      <c r="A22" s="6" t="s">
        <v>78</v>
      </c>
      <c r="B22" s="6" t="s">
        <v>85</v>
      </c>
      <c r="C22" s="7">
        <v>78</v>
      </c>
      <c r="D22" s="7">
        <v>11671</v>
      </c>
      <c r="E22" s="7" t="s">
        <v>134</v>
      </c>
      <c r="F22" s="7" t="s">
        <v>152</v>
      </c>
      <c r="G22" s="7">
        <v>3</v>
      </c>
      <c r="H22" s="7" t="s">
        <v>153</v>
      </c>
      <c r="I22" s="7" t="s">
        <v>154</v>
      </c>
      <c r="J22" s="7" t="s">
        <v>50</v>
      </c>
      <c r="K22" s="7" t="s">
        <v>155</v>
      </c>
      <c r="L22" s="7" t="s">
        <v>156</v>
      </c>
      <c r="M22" s="7">
        <v>20</v>
      </c>
      <c r="N22" s="7">
        <v>7</v>
      </c>
      <c r="O22" s="7">
        <v>1200000</v>
      </c>
      <c r="P22" s="7" t="s">
        <v>157</v>
      </c>
      <c r="Q22" s="7">
        <v>26.3</v>
      </c>
      <c r="R22" s="7">
        <v>4733.3</v>
      </c>
      <c r="S22" s="7">
        <v>1063.25</v>
      </c>
      <c r="T22" s="16">
        <v>1</v>
      </c>
      <c r="U22" s="7">
        <v>13</v>
      </c>
      <c r="V22" s="7">
        <v>13</v>
      </c>
      <c r="W22" s="7">
        <v>0.63</v>
      </c>
    </row>
    <row r="23" spans="1:23" x14ac:dyDescent="0.25">
      <c r="A23" s="6" t="s">
        <v>78</v>
      </c>
      <c r="B23" s="6" t="s">
        <v>86</v>
      </c>
      <c r="C23" s="7">
        <v>78</v>
      </c>
      <c r="D23" s="7">
        <v>11916</v>
      </c>
      <c r="E23" s="7" t="s">
        <v>134</v>
      </c>
      <c r="F23" s="7" t="s">
        <v>152</v>
      </c>
      <c r="G23" s="7">
        <v>3</v>
      </c>
      <c r="H23" s="7" t="s">
        <v>153</v>
      </c>
      <c r="I23" s="7" t="s">
        <v>154</v>
      </c>
      <c r="J23" s="7" t="s">
        <v>50</v>
      </c>
      <c r="K23" s="7" t="s">
        <v>155</v>
      </c>
      <c r="L23" s="7" t="s">
        <v>156</v>
      </c>
      <c r="M23" s="7">
        <v>20</v>
      </c>
      <c r="N23" s="7">
        <v>7</v>
      </c>
      <c r="O23" s="7">
        <v>1200000</v>
      </c>
      <c r="P23" s="7" t="s">
        <v>157</v>
      </c>
      <c r="Q23" s="7">
        <v>26.3</v>
      </c>
      <c r="R23" s="7">
        <v>4733.3</v>
      </c>
      <c r="S23" s="7">
        <v>1063.25</v>
      </c>
      <c r="T23" s="16">
        <v>1</v>
      </c>
      <c r="U23" s="7">
        <v>13</v>
      </c>
      <c r="V23" s="7">
        <v>13</v>
      </c>
      <c r="W23" s="7">
        <v>0.63</v>
      </c>
    </row>
    <row r="24" spans="1:23" x14ac:dyDescent="0.25">
      <c r="A24" s="6" t="s">
        <v>88</v>
      </c>
      <c r="B24" s="6" t="s">
        <v>87</v>
      </c>
      <c r="C24" s="7">
        <v>67</v>
      </c>
      <c r="D24" s="7">
        <v>12068</v>
      </c>
      <c r="E24" s="7" t="s">
        <v>134</v>
      </c>
      <c r="F24" s="7" t="s">
        <v>152</v>
      </c>
      <c r="G24" s="7">
        <v>3</v>
      </c>
      <c r="H24" s="7" t="s">
        <v>153</v>
      </c>
      <c r="I24" s="7" t="s">
        <v>154</v>
      </c>
      <c r="J24" s="7" t="s">
        <v>50</v>
      </c>
      <c r="K24" s="7" t="s">
        <v>155</v>
      </c>
      <c r="L24" s="7" t="s">
        <v>156</v>
      </c>
      <c r="M24" s="7">
        <v>20</v>
      </c>
      <c r="N24" s="7">
        <v>7</v>
      </c>
      <c r="O24" s="7">
        <v>1200000</v>
      </c>
      <c r="P24" s="7" t="s">
        <v>157</v>
      </c>
      <c r="Q24" s="7">
        <v>26.3</v>
      </c>
      <c r="R24" s="7">
        <v>4733.3</v>
      </c>
      <c r="S24" s="7">
        <v>1063.25</v>
      </c>
      <c r="T24" s="16">
        <v>0</v>
      </c>
      <c r="U24" s="7">
        <v>13</v>
      </c>
      <c r="V24" s="7">
        <v>13</v>
      </c>
      <c r="W24" s="7">
        <v>0.63</v>
      </c>
    </row>
    <row r="25" spans="1:23" x14ac:dyDescent="0.25">
      <c r="A25" s="6" t="s">
        <v>90</v>
      </c>
      <c r="B25" s="6" t="s">
        <v>89</v>
      </c>
      <c r="C25" s="7">
        <v>67</v>
      </c>
      <c r="D25" s="7">
        <v>13759</v>
      </c>
      <c r="E25" s="7" t="s">
        <v>134</v>
      </c>
      <c r="F25" s="7" t="s">
        <v>152</v>
      </c>
      <c r="G25" s="7">
        <v>3</v>
      </c>
      <c r="H25" s="7" t="s">
        <v>153</v>
      </c>
      <c r="I25" s="7" t="s">
        <v>154</v>
      </c>
      <c r="J25" s="7" t="s">
        <v>50</v>
      </c>
      <c r="K25" s="7" t="s">
        <v>155</v>
      </c>
      <c r="L25" s="7" t="s">
        <v>156</v>
      </c>
      <c r="M25" s="7">
        <v>20</v>
      </c>
      <c r="N25" s="7">
        <v>7</v>
      </c>
      <c r="O25" s="7">
        <v>1200000</v>
      </c>
      <c r="P25" s="7" t="s">
        <v>157</v>
      </c>
      <c r="Q25" s="7">
        <v>26.3</v>
      </c>
      <c r="R25" s="7">
        <v>4733.3</v>
      </c>
      <c r="S25" s="7">
        <v>1063.25</v>
      </c>
      <c r="T25" s="16">
        <v>0</v>
      </c>
      <c r="U25" s="7">
        <v>13</v>
      </c>
      <c r="V25" s="7">
        <v>13</v>
      </c>
      <c r="W25" s="7">
        <v>0.63</v>
      </c>
    </row>
    <row r="26" spans="1:23" x14ac:dyDescent="0.25">
      <c r="A26" s="6" t="s">
        <v>92</v>
      </c>
      <c r="B26" s="6" t="s">
        <v>91</v>
      </c>
      <c r="C26" s="7">
        <v>84</v>
      </c>
      <c r="D26" s="7">
        <v>12000</v>
      </c>
      <c r="E26" s="7" t="s">
        <v>134</v>
      </c>
      <c r="F26" s="7" t="s">
        <v>152</v>
      </c>
      <c r="G26" s="7">
        <v>3</v>
      </c>
      <c r="H26" s="7" t="s">
        <v>153</v>
      </c>
      <c r="I26" s="7" t="s">
        <v>154</v>
      </c>
      <c r="J26" s="7" t="s">
        <v>50</v>
      </c>
      <c r="K26" s="7" t="s">
        <v>155</v>
      </c>
      <c r="L26" s="7" t="s">
        <v>156</v>
      </c>
      <c r="M26" s="7">
        <v>20</v>
      </c>
      <c r="N26" s="7">
        <v>7</v>
      </c>
      <c r="O26" s="7">
        <v>1200000</v>
      </c>
      <c r="P26" s="7" t="s">
        <v>157</v>
      </c>
      <c r="Q26" s="7">
        <v>26.3</v>
      </c>
      <c r="R26" s="7">
        <v>4733.3</v>
      </c>
      <c r="S26" s="7">
        <v>1063.25</v>
      </c>
      <c r="T26" s="16">
        <v>1</v>
      </c>
      <c r="U26" s="7">
        <v>13</v>
      </c>
      <c r="V26" s="7">
        <v>13</v>
      </c>
      <c r="W26" s="7">
        <v>0.63</v>
      </c>
    </row>
    <row r="27" spans="1:23" x14ac:dyDescent="0.25">
      <c r="A27" s="6" t="s">
        <v>92</v>
      </c>
      <c r="B27" s="6" t="s">
        <v>95</v>
      </c>
      <c r="C27" s="7">
        <v>71</v>
      </c>
      <c r="D27" s="7">
        <v>14190</v>
      </c>
      <c r="E27" s="7" t="s">
        <v>134</v>
      </c>
      <c r="F27" s="7" t="s">
        <v>152</v>
      </c>
      <c r="G27" s="7">
        <v>3</v>
      </c>
      <c r="H27" s="7" t="s">
        <v>153</v>
      </c>
      <c r="I27" s="7" t="s">
        <v>154</v>
      </c>
      <c r="J27" s="7" t="s">
        <v>50</v>
      </c>
      <c r="K27" s="7" t="s">
        <v>155</v>
      </c>
      <c r="L27" s="7" t="s">
        <v>156</v>
      </c>
      <c r="M27" s="7">
        <v>20</v>
      </c>
      <c r="N27" s="7">
        <v>7</v>
      </c>
      <c r="O27" s="7">
        <v>1200000</v>
      </c>
      <c r="P27" s="7" t="s">
        <v>157</v>
      </c>
      <c r="Q27" s="7">
        <v>26.3</v>
      </c>
      <c r="R27" s="7">
        <v>4733.3</v>
      </c>
      <c r="S27" s="7">
        <v>1063.25</v>
      </c>
      <c r="T27" s="16">
        <v>0</v>
      </c>
      <c r="U27" s="7">
        <v>13</v>
      </c>
      <c r="V27" s="7">
        <v>13</v>
      </c>
      <c r="W27" s="7">
        <v>0.63</v>
      </c>
    </row>
    <row r="28" spans="1:23" x14ac:dyDescent="0.25">
      <c r="A28" s="6" t="s">
        <v>92</v>
      </c>
      <c r="B28" s="6" t="s">
        <v>96</v>
      </c>
      <c r="C28" s="7">
        <v>61</v>
      </c>
      <c r="D28" s="7">
        <v>14763</v>
      </c>
      <c r="E28" s="7" t="s">
        <v>134</v>
      </c>
      <c r="F28" s="7" t="s">
        <v>152</v>
      </c>
      <c r="G28" s="7">
        <v>3</v>
      </c>
      <c r="H28" s="7" t="s">
        <v>153</v>
      </c>
      <c r="I28" s="7" t="s">
        <v>154</v>
      </c>
      <c r="J28" s="7" t="s">
        <v>50</v>
      </c>
      <c r="K28" s="7" t="s">
        <v>155</v>
      </c>
      <c r="L28" s="7" t="s">
        <v>156</v>
      </c>
      <c r="M28" s="7">
        <v>20</v>
      </c>
      <c r="N28" s="7">
        <v>7</v>
      </c>
      <c r="O28" s="7">
        <v>1200000</v>
      </c>
      <c r="P28" s="7" t="s">
        <v>157</v>
      </c>
      <c r="Q28" s="7">
        <v>26.3</v>
      </c>
      <c r="R28" s="7">
        <v>4733.3</v>
      </c>
      <c r="S28" s="7">
        <v>1063.25</v>
      </c>
      <c r="T28" s="16">
        <v>0</v>
      </c>
      <c r="U28" s="7">
        <v>13</v>
      </c>
      <c r="V28" s="7">
        <v>13</v>
      </c>
      <c r="W28" s="7">
        <v>0.63</v>
      </c>
    </row>
    <row r="29" spans="1:23" x14ac:dyDescent="0.25">
      <c r="A29" s="6" t="s">
        <v>100</v>
      </c>
      <c r="B29" s="6" t="s">
        <v>99</v>
      </c>
      <c r="C29" s="7">
        <v>55</v>
      </c>
      <c r="D29" s="7">
        <v>15860</v>
      </c>
      <c r="E29" s="7" t="s">
        <v>134</v>
      </c>
      <c r="F29" s="7" t="s">
        <v>152</v>
      </c>
      <c r="G29" s="7">
        <v>3</v>
      </c>
      <c r="H29" s="7" t="s">
        <v>153</v>
      </c>
      <c r="I29" s="7" t="s">
        <v>154</v>
      </c>
      <c r="J29" s="7" t="s">
        <v>50</v>
      </c>
      <c r="K29" s="7" t="s">
        <v>155</v>
      </c>
      <c r="L29" s="7" t="s">
        <v>156</v>
      </c>
      <c r="M29" s="7">
        <v>20</v>
      </c>
      <c r="N29" s="7">
        <v>7</v>
      </c>
      <c r="O29" s="7">
        <v>1200000</v>
      </c>
      <c r="P29" s="7" t="s">
        <v>157</v>
      </c>
      <c r="Q29" s="7">
        <v>26.3</v>
      </c>
      <c r="R29" s="7">
        <v>4733.3</v>
      </c>
      <c r="S29" s="7">
        <v>1063.25</v>
      </c>
      <c r="T29" s="16">
        <v>0</v>
      </c>
      <c r="U29" s="7">
        <v>13</v>
      </c>
      <c r="V29" s="7">
        <v>13</v>
      </c>
      <c r="W29" s="7">
        <v>0.63</v>
      </c>
    </row>
    <row r="30" spans="1:23" x14ac:dyDescent="0.25">
      <c r="A30" s="6" t="s">
        <v>102</v>
      </c>
      <c r="B30" s="6" t="s">
        <v>101</v>
      </c>
      <c r="C30" s="7">
        <v>80</v>
      </c>
      <c r="D30" s="7">
        <v>11109</v>
      </c>
      <c r="E30" s="7" t="s">
        <v>134</v>
      </c>
      <c r="F30" s="7" t="s">
        <v>152</v>
      </c>
      <c r="G30" s="7">
        <v>3</v>
      </c>
      <c r="H30" s="7" t="s">
        <v>153</v>
      </c>
      <c r="I30" s="7" t="s">
        <v>154</v>
      </c>
      <c r="J30" s="7" t="s">
        <v>50</v>
      </c>
      <c r="K30" s="7" t="s">
        <v>155</v>
      </c>
      <c r="L30" s="7" t="s">
        <v>156</v>
      </c>
      <c r="M30" s="7">
        <v>20</v>
      </c>
      <c r="N30" s="7">
        <v>7</v>
      </c>
      <c r="O30" s="7">
        <v>1200000</v>
      </c>
      <c r="P30" s="7" t="s">
        <v>157</v>
      </c>
      <c r="Q30" s="7">
        <v>26.3</v>
      </c>
      <c r="R30" s="7">
        <v>4733.3</v>
      </c>
      <c r="S30" s="7">
        <v>1063.25</v>
      </c>
      <c r="T30" s="16">
        <v>1</v>
      </c>
      <c r="U30" s="7">
        <v>13</v>
      </c>
      <c r="V30" s="7">
        <v>13</v>
      </c>
      <c r="W30" s="7">
        <v>0.63</v>
      </c>
    </row>
    <row r="31" spans="1:23" x14ac:dyDescent="0.25">
      <c r="A31" s="6" t="s">
        <v>102</v>
      </c>
      <c r="B31" s="6" t="s">
        <v>103</v>
      </c>
      <c r="C31" s="7">
        <v>57</v>
      </c>
      <c r="D31" s="7">
        <v>13872</v>
      </c>
      <c r="E31" s="7" t="s">
        <v>134</v>
      </c>
      <c r="F31" s="7" t="s">
        <v>152</v>
      </c>
      <c r="G31" s="7">
        <v>3</v>
      </c>
      <c r="H31" s="7" t="s">
        <v>153</v>
      </c>
      <c r="I31" s="7" t="s">
        <v>154</v>
      </c>
      <c r="J31" s="7" t="s">
        <v>50</v>
      </c>
      <c r="K31" s="7" t="s">
        <v>155</v>
      </c>
      <c r="L31" s="7" t="s">
        <v>156</v>
      </c>
      <c r="M31" s="7">
        <v>20</v>
      </c>
      <c r="N31" s="7">
        <v>7</v>
      </c>
      <c r="O31" s="7">
        <v>1200000</v>
      </c>
      <c r="P31" s="7" t="s">
        <v>157</v>
      </c>
      <c r="Q31" s="7">
        <v>26.3</v>
      </c>
      <c r="R31" s="7">
        <v>4733.3</v>
      </c>
      <c r="S31" s="7">
        <v>1063.25</v>
      </c>
      <c r="T31" s="16">
        <v>0</v>
      </c>
      <c r="U31" s="7">
        <v>13</v>
      </c>
      <c r="V31" s="7">
        <v>13</v>
      </c>
      <c r="W31" s="7">
        <v>0.63</v>
      </c>
    </row>
    <row r="32" spans="1:23" x14ac:dyDescent="0.25">
      <c r="A32" s="6" t="s">
        <v>102</v>
      </c>
      <c r="B32" s="6" t="s">
        <v>104</v>
      </c>
      <c r="C32" s="7">
        <v>62</v>
      </c>
      <c r="D32" s="7">
        <v>15025</v>
      </c>
      <c r="E32" s="7" t="s">
        <v>134</v>
      </c>
      <c r="F32" s="7" t="s">
        <v>152</v>
      </c>
      <c r="G32" s="7">
        <v>3</v>
      </c>
      <c r="H32" s="7" t="s">
        <v>153</v>
      </c>
      <c r="I32" s="7" t="s">
        <v>154</v>
      </c>
      <c r="J32" s="7" t="s">
        <v>50</v>
      </c>
      <c r="K32" s="7" t="s">
        <v>155</v>
      </c>
      <c r="L32" s="7" t="s">
        <v>156</v>
      </c>
      <c r="M32" s="7">
        <v>20</v>
      </c>
      <c r="N32" s="7">
        <v>7</v>
      </c>
      <c r="O32" s="7">
        <v>1200000</v>
      </c>
      <c r="P32" s="7" t="s">
        <v>157</v>
      </c>
      <c r="Q32" s="7">
        <v>26.3</v>
      </c>
      <c r="R32" s="7">
        <v>4733.3</v>
      </c>
      <c r="S32" s="7">
        <v>1063.25</v>
      </c>
      <c r="T32" s="16">
        <v>0</v>
      </c>
      <c r="U32" s="7">
        <v>13</v>
      </c>
      <c r="V32" s="7">
        <v>13</v>
      </c>
      <c r="W32" s="7">
        <v>0.63</v>
      </c>
    </row>
    <row r="33" spans="1:23" x14ac:dyDescent="0.25">
      <c r="A33" s="6" t="s">
        <v>102</v>
      </c>
      <c r="B33" s="6" t="s">
        <v>105</v>
      </c>
      <c r="C33" s="7">
        <v>64</v>
      </c>
      <c r="D33" s="7">
        <v>14033</v>
      </c>
      <c r="E33" s="7" t="s">
        <v>134</v>
      </c>
      <c r="F33" s="7" t="s">
        <v>152</v>
      </c>
      <c r="G33" s="7">
        <v>3</v>
      </c>
      <c r="H33" s="7" t="s">
        <v>153</v>
      </c>
      <c r="I33" s="7" t="s">
        <v>154</v>
      </c>
      <c r="J33" s="7" t="s">
        <v>50</v>
      </c>
      <c r="K33" s="7" t="s">
        <v>155</v>
      </c>
      <c r="L33" s="7" t="s">
        <v>156</v>
      </c>
      <c r="M33" s="7">
        <v>20</v>
      </c>
      <c r="N33" s="7">
        <v>7</v>
      </c>
      <c r="O33" s="7">
        <v>1200000</v>
      </c>
      <c r="P33" s="7" t="s">
        <v>157</v>
      </c>
      <c r="Q33" s="7">
        <v>26.3</v>
      </c>
      <c r="R33" s="7">
        <v>4733.3</v>
      </c>
      <c r="S33" s="7">
        <v>1063.25</v>
      </c>
      <c r="T33" s="16">
        <v>0</v>
      </c>
      <c r="U33" s="7">
        <v>13</v>
      </c>
      <c r="V33" s="7">
        <v>13</v>
      </c>
      <c r="W33" s="7">
        <v>0.63</v>
      </c>
    </row>
    <row r="34" spans="1:23" x14ac:dyDescent="0.25">
      <c r="A34" s="6" t="s">
        <v>107</v>
      </c>
      <c r="B34" s="6" t="s">
        <v>106</v>
      </c>
      <c r="C34" s="7">
        <v>61</v>
      </c>
      <c r="D34" s="7">
        <v>12315</v>
      </c>
      <c r="E34" s="7" t="s">
        <v>134</v>
      </c>
      <c r="F34" s="7" t="s">
        <v>152</v>
      </c>
      <c r="G34" s="7">
        <v>3</v>
      </c>
      <c r="H34" s="7" t="s">
        <v>153</v>
      </c>
      <c r="I34" s="7" t="s">
        <v>154</v>
      </c>
      <c r="J34" s="7" t="s">
        <v>50</v>
      </c>
      <c r="K34" s="7" t="s">
        <v>155</v>
      </c>
      <c r="L34" s="7" t="s">
        <v>156</v>
      </c>
      <c r="M34" s="7">
        <v>20</v>
      </c>
      <c r="N34" s="7">
        <v>7</v>
      </c>
      <c r="O34" s="7">
        <v>1200000</v>
      </c>
      <c r="P34" s="7" t="s">
        <v>157</v>
      </c>
      <c r="Q34" s="7">
        <v>26.3</v>
      </c>
      <c r="R34" s="7">
        <v>4733.3</v>
      </c>
      <c r="S34" s="7">
        <v>1063.25</v>
      </c>
      <c r="T34" s="16">
        <v>0</v>
      </c>
      <c r="U34" s="7">
        <v>13</v>
      </c>
      <c r="V34" s="7">
        <v>13</v>
      </c>
      <c r="W34" s="7">
        <v>0.63</v>
      </c>
    </row>
    <row r="35" spans="1:23" x14ac:dyDescent="0.25">
      <c r="A35" s="6" t="s">
        <v>109</v>
      </c>
      <c r="B35" s="6" t="s">
        <v>108</v>
      </c>
      <c r="C35" s="7">
        <v>74</v>
      </c>
      <c r="D35" s="7">
        <v>15574</v>
      </c>
      <c r="E35" s="7" t="s">
        <v>134</v>
      </c>
      <c r="F35" s="7" t="s">
        <v>152</v>
      </c>
      <c r="G35" s="7">
        <v>3</v>
      </c>
      <c r="H35" s="7" t="s">
        <v>153</v>
      </c>
      <c r="I35" s="7" t="s">
        <v>154</v>
      </c>
      <c r="J35" s="7" t="s">
        <v>50</v>
      </c>
      <c r="K35" s="7" t="s">
        <v>155</v>
      </c>
      <c r="L35" s="7" t="s">
        <v>156</v>
      </c>
      <c r="M35" s="7">
        <v>20</v>
      </c>
      <c r="N35" s="7">
        <v>7</v>
      </c>
      <c r="O35" s="7">
        <v>1200000</v>
      </c>
      <c r="P35" s="7" t="s">
        <v>157</v>
      </c>
      <c r="Q35" s="7">
        <v>26.3</v>
      </c>
      <c r="R35" s="7">
        <v>4733.3</v>
      </c>
      <c r="S35" s="7">
        <v>1063.25</v>
      </c>
      <c r="T35" s="16">
        <v>1</v>
      </c>
      <c r="U35" s="7">
        <v>13</v>
      </c>
      <c r="V35" s="7">
        <v>13</v>
      </c>
      <c r="W35" s="7">
        <v>0.63</v>
      </c>
    </row>
    <row r="36" spans="1:23" x14ac:dyDescent="0.25">
      <c r="A36" s="6" t="s">
        <v>107</v>
      </c>
      <c r="B36" s="6" t="s">
        <v>110</v>
      </c>
      <c r="C36" s="7">
        <v>62</v>
      </c>
      <c r="D36" s="7">
        <v>13085</v>
      </c>
      <c r="E36" s="7" t="s">
        <v>134</v>
      </c>
      <c r="F36" s="7" t="s">
        <v>152</v>
      </c>
      <c r="G36" s="7">
        <v>3</v>
      </c>
      <c r="H36" s="7" t="s">
        <v>153</v>
      </c>
      <c r="I36" s="7" t="s">
        <v>154</v>
      </c>
      <c r="J36" s="7" t="s">
        <v>50</v>
      </c>
      <c r="K36" s="7" t="s">
        <v>155</v>
      </c>
      <c r="L36" s="7" t="s">
        <v>156</v>
      </c>
      <c r="M36" s="7">
        <v>20</v>
      </c>
      <c r="N36" s="7">
        <v>7</v>
      </c>
      <c r="O36" s="7">
        <v>1200000</v>
      </c>
      <c r="P36" s="7" t="s">
        <v>157</v>
      </c>
      <c r="Q36" s="7">
        <v>26.3</v>
      </c>
      <c r="R36" s="7">
        <v>4733.3</v>
      </c>
      <c r="S36" s="7">
        <v>1063.25</v>
      </c>
      <c r="T36" s="16">
        <v>0</v>
      </c>
      <c r="U36" s="7">
        <v>13</v>
      </c>
      <c r="V36" s="7">
        <v>13</v>
      </c>
      <c r="W36" s="7">
        <v>0.63</v>
      </c>
    </row>
    <row r="37" spans="1:23" x14ac:dyDescent="0.25">
      <c r="A37" s="6" t="s">
        <v>107</v>
      </c>
      <c r="B37" s="6" t="s">
        <v>111</v>
      </c>
      <c r="C37" s="7">
        <v>65</v>
      </c>
      <c r="D37" s="7">
        <v>15070</v>
      </c>
      <c r="E37" s="7" t="s">
        <v>134</v>
      </c>
      <c r="F37" s="7" t="s">
        <v>152</v>
      </c>
      <c r="G37" s="7">
        <v>3</v>
      </c>
      <c r="H37" s="7" t="s">
        <v>153</v>
      </c>
      <c r="I37" s="7" t="s">
        <v>154</v>
      </c>
      <c r="J37" s="7" t="s">
        <v>50</v>
      </c>
      <c r="K37" s="7" t="s">
        <v>155</v>
      </c>
      <c r="L37" s="7" t="s">
        <v>156</v>
      </c>
      <c r="M37" s="7">
        <v>20</v>
      </c>
      <c r="N37" s="7">
        <v>7</v>
      </c>
      <c r="O37" s="7">
        <v>1200000</v>
      </c>
      <c r="P37" s="7" t="s">
        <v>157</v>
      </c>
      <c r="Q37" s="7">
        <v>26.3</v>
      </c>
      <c r="R37" s="7">
        <v>4733.3</v>
      </c>
      <c r="S37" s="7">
        <v>1063.25</v>
      </c>
      <c r="T37" s="16">
        <v>0</v>
      </c>
      <c r="U37" s="7">
        <v>13</v>
      </c>
      <c r="V37" s="7">
        <v>13</v>
      </c>
      <c r="W37" s="7">
        <v>0.63</v>
      </c>
    </row>
    <row r="38" spans="1:23" x14ac:dyDescent="0.25">
      <c r="A38" s="6" t="s">
        <v>107</v>
      </c>
      <c r="B38" s="6" t="s">
        <v>112</v>
      </c>
      <c r="C38" s="7">
        <v>58</v>
      </c>
      <c r="D38" s="7">
        <v>13500</v>
      </c>
      <c r="E38" s="7" t="s">
        <v>134</v>
      </c>
      <c r="F38" s="7" t="s">
        <v>152</v>
      </c>
      <c r="G38" s="7">
        <v>3</v>
      </c>
      <c r="H38" s="7" t="s">
        <v>153</v>
      </c>
      <c r="I38" s="7" t="s">
        <v>154</v>
      </c>
      <c r="J38" s="7" t="s">
        <v>50</v>
      </c>
      <c r="K38" s="7" t="s">
        <v>155</v>
      </c>
      <c r="L38" s="7" t="s">
        <v>156</v>
      </c>
      <c r="M38" s="7">
        <v>20</v>
      </c>
      <c r="N38" s="7">
        <v>7</v>
      </c>
      <c r="O38" s="7">
        <v>1200000</v>
      </c>
      <c r="P38" s="7" t="s">
        <v>157</v>
      </c>
      <c r="Q38" s="7">
        <v>26.3</v>
      </c>
      <c r="R38" s="7">
        <v>4733.3</v>
      </c>
      <c r="S38" s="7">
        <v>1063.25</v>
      </c>
      <c r="T38" s="16">
        <v>0</v>
      </c>
      <c r="U38" s="7">
        <v>13</v>
      </c>
      <c r="V38" s="7">
        <v>13</v>
      </c>
      <c r="W38" s="7">
        <v>0.63</v>
      </c>
    </row>
    <row r="39" spans="1:23" x14ac:dyDescent="0.25">
      <c r="A39" s="21" t="s">
        <v>114</v>
      </c>
      <c r="B39" s="21" t="s">
        <v>113</v>
      </c>
      <c r="C39" s="22">
        <v>69</v>
      </c>
      <c r="D39" s="22">
        <v>11503</v>
      </c>
      <c r="E39" s="22" t="s">
        <v>134</v>
      </c>
      <c r="F39" s="22" t="s">
        <v>152</v>
      </c>
      <c r="G39" s="22">
        <v>3</v>
      </c>
      <c r="H39" s="22" t="s">
        <v>153</v>
      </c>
      <c r="I39" s="22" t="s">
        <v>154</v>
      </c>
      <c r="J39" s="22" t="s">
        <v>50</v>
      </c>
      <c r="K39" s="22" t="s">
        <v>155</v>
      </c>
      <c r="L39" s="22" t="s">
        <v>156</v>
      </c>
      <c r="M39" s="22">
        <v>20</v>
      </c>
      <c r="N39" s="22">
        <v>7</v>
      </c>
      <c r="O39" s="22">
        <v>1200000</v>
      </c>
      <c r="P39" s="22" t="s">
        <v>157</v>
      </c>
      <c r="Q39" s="22">
        <v>26.3</v>
      </c>
      <c r="R39" s="22">
        <v>4733.3</v>
      </c>
      <c r="S39" s="22">
        <v>1063.25</v>
      </c>
      <c r="T39" s="23">
        <v>0</v>
      </c>
      <c r="U39" s="22">
        <v>13</v>
      </c>
      <c r="V39" s="22">
        <v>13</v>
      </c>
      <c r="W39" s="22">
        <v>0.63</v>
      </c>
    </row>
    <row r="40" spans="1:23" x14ac:dyDescent="0.25">
      <c r="A40" s="21" t="s">
        <v>114</v>
      </c>
      <c r="B40" s="21" t="s">
        <v>115</v>
      </c>
      <c r="C40" s="22">
        <v>67</v>
      </c>
      <c r="D40" s="22">
        <v>13199</v>
      </c>
      <c r="E40" s="22" t="s">
        <v>134</v>
      </c>
      <c r="F40" s="22" t="s">
        <v>152</v>
      </c>
      <c r="G40" s="22">
        <v>3</v>
      </c>
      <c r="H40" s="22" t="s">
        <v>153</v>
      </c>
      <c r="I40" s="22" t="s">
        <v>154</v>
      </c>
      <c r="J40" s="22" t="s">
        <v>50</v>
      </c>
      <c r="K40" s="22" t="s">
        <v>155</v>
      </c>
      <c r="L40" s="22" t="s">
        <v>156</v>
      </c>
      <c r="M40" s="22">
        <v>20</v>
      </c>
      <c r="N40" s="22">
        <v>7</v>
      </c>
      <c r="O40" s="22">
        <v>1200000</v>
      </c>
      <c r="P40" s="22" t="s">
        <v>157</v>
      </c>
      <c r="Q40" s="22">
        <v>26.3</v>
      </c>
      <c r="R40" s="22">
        <v>4733.3</v>
      </c>
      <c r="S40" s="22">
        <v>1063.25</v>
      </c>
      <c r="T40" s="23">
        <v>0</v>
      </c>
      <c r="U40" s="22">
        <v>13</v>
      </c>
      <c r="V40" s="22">
        <v>13</v>
      </c>
      <c r="W40" s="22">
        <v>0.63</v>
      </c>
    </row>
    <row r="41" spans="1:23" x14ac:dyDescent="0.25">
      <c r="A41" s="21" t="s">
        <v>114</v>
      </c>
      <c r="B41" s="21" t="s">
        <v>116</v>
      </c>
      <c r="C41" s="22">
        <v>84</v>
      </c>
      <c r="D41" s="22">
        <v>9962</v>
      </c>
      <c r="E41" s="22" t="s">
        <v>134</v>
      </c>
      <c r="F41" s="22" t="s">
        <v>152</v>
      </c>
      <c r="G41" s="22">
        <v>3</v>
      </c>
      <c r="H41" s="22" t="s">
        <v>153</v>
      </c>
      <c r="I41" s="22" t="s">
        <v>154</v>
      </c>
      <c r="J41" s="22" t="s">
        <v>50</v>
      </c>
      <c r="K41" s="22" t="s">
        <v>155</v>
      </c>
      <c r="L41" s="22" t="s">
        <v>156</v>
      </c>
      <c r="M41" s="22">
        <v>20</v>
      </c>
      <c r="N41" s="22">
        <v>7</v>
      </c>
      <c r="O41" s="22">
        <v>1200000</v>
      </c>
      <c r="P41" s="22" t="s">
        <v>157</v>
      </c>
      <c r="Q41" s="22">
        <v>26.3</v>
      </c>
      <c r="R41" s="22">
        <v>4733.3</v>
      </c>
      <c r="S41" s="22">
        <v>1063.25</v>
      </c>
      <c r="T41" s="23">
        <v>1</v>
      </c>
      <c r="U41" s="22">
        <v>13</v>
      </c>
      <c r="V41" s="22">
        <v>13</v>
      </c>
      <c r="W41" s="22">
        <v>0.63</v>
      </c>
    </row>
    <row r="42" spans="1:23" x14ac:dyDescent="0.25">
      <c r="A42" s="21" t="s">
        <v>114</v>
      </c>
      <c r="B42" s="21" t="s">
        <v>117</v>
      </c>
      <c r="C42" s="22">
        <v>80</v>
      </c>
      <c r="D42" s="22">
        <v>12826</v>
      </c>
      <c r="E42" s="22" t="s">
        <v>134</v>
      </c>
      <c r="F42" s="22" t="s">
        <v>152</v>
      </c>
      <c r="G42" s="22">
        <v>3</v>
      </c>
      <c r="H42" s="22" t="s">
        <v>153</v>
      </c>
      <c r="I42" s="22" t="s">
        <v>154</v>
      </c>
      <c r="J42" s="22" t="s">
        <v>50</v>
      </c>
      <c r="K42" s="22" t="s">
        <v>155</v>
      </c>
      <c r="L42" s="22" t="s">
        <v>156</v>
      </c>
      <c r="M42" s="22">
        <v>20</v>
      </c>
      <c r="N42" s="22">
        <v>7</v>
      </c>
      <c r="O42" s="22">
        <v>1200000</v>
      </c>
      <c r="P42" s="22" t="s">
        <v>157</v>
      </c>
      <c r="Q42" s="22">
        <v>26.3</v>
      </c>
      <c r="R42" s="22">
        <v>4733.3</v>
      </c>
      <c r="S42" s="22">
        <v>1063.25</v>
      </c>
      <c r="T42" s="23">
        <v>1</v>
      </c>
      <c r="U42" s="22">
        <v>13</v>
      </c>
      <c r="V42" s="22">
        <v>13</v>
      </c>
      <c r="W42" s="22">
        <v>0.63</v>
      </c>
    </row>
    <row r="43" spans="1:23" x14ac:dyDescent="0.25">
      <c r="A43" s="21" t="s">
        <v>114</v>
      </c>
      <c r="B43" s="21" t="s">
        <v>118</v>
      </c>
      <c r="C43" s="22">
        <v>55</v>
      </c>
      <c r="D43" s="22">
        <v>13354</v>
      </c>
      <c r="E43" s="22" t="s">
        <v>134</v>
      </c>
      <c r="F43" s="22" t="s">
        <v>152</v>
      </c>
      <c r="G43" s="22">
        <v>3</v>
      </c>
      <c r="H43" s="22" t="s">
        <v>153</v>
      </c>
      <c r="I43" s="22" t="s">
        <v>154</v>
      </c>
      <c r="J43" s="22" t="s">
        <v>50</v>
      </c>
      <c r="K43" s="22" t="s">
        <v>155</v>
      </c>
      <c r="L43" s="22" t="s">
        <v>156</v>
      </c>
      <c r="M43" s="22">
        <v>20</v>
      </c>
      <c r="N43" s="22">
        <v>7</v>
      </c>
      <c r="O43" s="22">
        <v>1200000</v>
      </c>
      <c r="P43" s="22" t="s">
        <v>157</v>
      </c>
      <c r="Q43" s="22">
        <v>26.3</v>
      </c>
      <c r="R43" s="22">
        <v>4733.3</v>
      </c>
      <c r="S43" s="22">
        <v>1063.25</v>
      </c>
      <c r="T43" s="23">
        <v>0</v>
      </c>
      <c r="U43" s="22">
        <v>13</v>
      </c>
      <c r="V43" s="22">
        <v>13</v>
      </c>
      <c r="W43" s="22">
        <v>0.63</v>
      </c>
    </row>
    <row r="44" spans="1:23" x14ac:dyDescent="0.25">
      <c r="A44" s="6" t="s">
        <v>120</v>
      </c>
      <c r="B44" s="6" t="s">
        <v>119</v>
      </c>
      <c r="C44" s="7">
        <v>78</v>
      </c>
      <c r="D44" s="7">
        <v>12350</v>
      </c>
      <c r="E44" s="7" t="s">
        <v>134</v>
      </c>
      <c r="F44" s="7" t="s">
        <v>152</v>
      </c>
      <c r="G44" s="7">
        <v>3</v>
      </c>
      <c r="H44" s="7" t="s">
        <v>153</v>
      </c>
      <c r="I44" s="7" t="s">
        <v>154</v>
      </c>
      <c r="J44" s="7" t="s">
        <v>50</v>
      </c>
      <c r="K44" s="7" t="s">
        <v>155</v>
      </c>
      <c r="L44" s="7" t="s">
        <v>156</v>
      </c>
      <c r="M44" s="7">
        <v>20</v>
      </c>
      <c r="N44" s="7">
        <v>7</v>
      </c>
      <c r="O44" s="7">
        <v>1200000</v>
      </c>
      <c r="P44" s="7" t="s">
        <v>157</v>
      </c>
      <c r="Q44" s="7">
        <v>26.3</v>
      </c>
      <c r="R44" s="7">
        <v>4733.3</v>
      </c>
      <c r="S44" s="7">
        <v>1063.25</v>
      </c>
      <c r="T44" s="16">
        <v>1</v>
      </c>
      <c r="U44" s="7">
        <v>13</v>
      </c>
      <c r="V44" s="7">
        <v>13</v>
      </c>
      <c r="W44" s="7">
        <v>0.63</v>
      </c>
    </row>
    <row r="45" spans="1:23" x14ac:dyDescent="0.25">
      <c r="A45" s="6" t="s">
        <v>120</v>
      </c>
      <c r="B45" s="6" t="s">
        <v>121</v>
      </c>
      <c r="C45" s="7">
        <v>78</v>
      </c>
      <c r="D45" s="7">
        <v>10216</v>
      </c>
      <c r="E45" s="7" t="s">
        <v>134</v>
      </c>
      <c r="F45" s="7" t="s">
        <v>152</v>
      </c>
      <c r="G45" s="7">
        <v>3</v>
      </c>
      <c r="H45" s="7" t="s">
        <v>153</v>
      </c>
      <c r="I45" s="7" t="s">
        <v>154</v>
      </c>
      <c r="J45" s="7" t="s">
        <v>50</v>
      </c>
      <c r="K45" s="7" t="s">
        <v>155</v>
      </c>
      <c r="L45" s="7" t="s">
        <v>156</v>
      </c>
      <c r="M45" s="7">
        <v>20</v>
      </c>
      <c r="N45" s="7">
        <v>7</v>
      </c>
      <c r="O45" s="7">
        <v>1200000</v>
      </c>
      <c r="P45" s="7" t="s">
        <v>157</v>
      </c>
      <c r="Q45" s="7">
        <v>26.3</v>
      </c>
      <c r="R45" s="7">
        <v>4733.3</v>
      </c>
      <c r="S45" s="7">
        <v>1063.25</v>
      </c>
      <c r="T45" s="16">
        <v>1</v>
      </c>
      <c r="U45" s="7">
        <v>13</v>
      </c>
      <c r="V45" s="7">
        <v>13</v>
      </c>
      <c r="W45" s="7">
        <v>0.63</v>
      </c>
    </row>
    <row r="46" spans="1:23" x14ac:dyDescent="0.25">
      <c r="A46" s="6" t="s">
        <v>120</v>
      </c>
      <c r="B46" s="6" t="s">
        <v>122</v>
      </c>
      <c r="C46" s="7">
        <v>79</v>
      </c>
      <c r="D46" s="7">
        <v>10817</v>
      </c>
      <c r="E46" s="7" t="s">
        <v>134</v>
      </c>
      <c r="F46" s="7" t="s">
        <v>152</v>
      </c>
      <c r="G46" s="7">
        <v>3</v>
      </c>
      <c r="H46" s="7" t="s">
        <v>153</v>
      </c>
      <c r="I46" s="7" t="s">
        <v>154</v>
      </c>
      <c r="J46" s="7" t="s">
        <v>50</v>
      </c>
      <c r="K46" s="7" t="s">
        <v>155</v>
      </c>
      <c r="L46" s="7" t="s">
        <v>156</v>
      </c>
      <c r="M46" s="7">
        <v>20</v>
      </c>
      <c r="N46" s="7">
        <v>7</v>
      </c>
      <c r="O46" s="7">
        <v>1200000</v>
      </c>
      <c r="P46" s="7" t="s">
        <v>157</v>
      </c>
      <c r="Q46" s="7">
        <v>26.3</v>
      </c>
      <c r="R46" s="7">
        <v>4733.3</v>
      </c>
      <c r="S46" s="7">
        <v>1063.25</v>
      </c>
      <c r="T46" s="16">
        <v>1</v>
      </c>
      <c r="U46" s="7">
        <v>13</v>
      </c>
      <c r="V46" s="7">
        <v>13</v>
      </c>
      <c r="W46" s="7">
        <v>0.63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30" sqref="C30"/>
    </sheetView>
  </sheetViews>
  <sheetFormatPr defaultRowHeight="18" customHeight="1" x14ac:dyDescent="0.25"/>
  <cols>
    <col min="1" max="1" width="12.85546875" bestFit="1" customWidth="1"/>
    <col min="2" max="2" width="16.42578125" bestFit="1" customWidth="1"/>
    <col min="3" max="3" width="86" bestFit="1" customWidth="1"/>
  </cols>
  <sheetData>
    <row r="1" spans="1:3" s="52" customFormat="1" ht="18" customHeight="1" x14ac:dyDescent="0.25">
      <c r="A1" s="52" t="s">
        <v>48</v>
      </c>
    </row>
    <row r="2" spans="1:3" ht="20.100000000000001" customHeight="1" x14ac:dyDescent="0.25">
      <c r="A2" s="1" t="s">
        <v>123</v>
      </c>
      <c r="B2" s="1" t="s">
        <v>124</v>
      </c>
      <c r="C2" s="1" t="s">
        <v>125</v>
      </c>
    </row>
    <row r="3" spans="1:3" ht="21.95" customHeight="1" x14ac:dyDescent="0.25">
      <c r="A3" s="43" t="s">
        <v>126</v>
      </c>
      <c r="B3" s="43"/>
      <c r="C3" s="43"/>
    </row>
    <row r="4" spans="1:3" ht="18" customHeight="1" x14ac:dyDescent="0.25">
      <c r="A4" s="8" t="s">
        <v>127</v>
      </c>
      <c r="B4" s="9" t="s">
        <v>128</v>
      </c>
      <c r="C4" t="s">
        <v>129</v>
      </c>
    </row>
    <row r="5" spans="1:3" ht="18" customHeight="1" x14ac:dyDescent="0.25">
      <c r="A5" s="8" t="s">
        <v>127</v>
      </c>
      <c r="B5" s="9" t="s">
        <v>128</v>
      </c>
      <c r="C5" t="s">
        <v>130</v>
      </c>
    </row>
    <row r="6" spans="1:3" ht="18" customHeight="1" x14ac:dyDescent="0.25">
      <c r="A6" s="8" t="s">
        <v>127</v>
      </c>
      <c r="B6" s="9" t="s">
        <v>128</v>
      </c>
      <c r="C6" t="s">
        <v>131</v>
      </c>
    </row>
    <row r="7" spans="1:3" ht="18" customHeight="1" x14ac:dyDescent="0.25">
      <c r="A7" s="8" t="s">
        <v>46</v>
      </c>
      <c r="B7" s="10" t="s">
        <v>132</v>
      </c>
      <c r="C7" t="s">
        <v>133</v>
      </c>
    </row>
    <row r="8" spans="1:3" ht="18" customHeight="1" x14ac:dyDescent="0.25">
      <c r="A8" s="8" t="s">
        <v>134</v>
      </c>
      <c r="B8" s="10" t="s">
        <v>132</v>
      </c>
      <c r="C8" t="s">
        <v>135</v>
      </c>
    </row>
    <row r="9" spans="1:3" ht="18" customHeight="1" x14ac:dyDescent="0.25">
      <c r="A9" s="8" t="s">
        <v>136</v>
      </c>
      <c r="B9" s="11" t="s">
        <v>137</v>
      </c>
      <c r="C9" t="s">
        <v>138</v>
      </c>
    </row>
    <row r="10" spans="1:3" ht="18" customHeight="1" x14ac:dyDescent="0.25">
      <c r="A10" s="8" t="s">
        <v>139</v>
      </c>
      <c r="B10" s="9" t="s">
        <v>128</v>
      </c>
      <c r="C10" t="s">
        <v>140</v>
      </c>
    </row>
    <row r="11" spans="1:3" ht="18" customHeight="1" x14ac:dyDescent="0.25">
      <c r="A11" s="8" t="s">
        <v>141</v>
      </c>
      <c r="B11" s="11" t="s">
        <v>137</v>
      </c>
      <c r="C11" t="s">
        <v>142</v>
      </c>
    </row>
    <row r="12" spans="1:3" ht="18" customHeight="1" x14ac:dyDescent="0.25">
      <c r="A12" s="8" t="s">
        <v>143</v>
      </c>
      <c r="B12" s="12" t="s">
        <v>144</v>
      </c>
      <c r="C12" t="s">
        <v>145</v>
      </c>
    </row>
    <row r="13" spans="1:3" ht="18" customHeight="1" x14ac:dyDescent="0.25">
      <c r="A13" s="8" t="s">
        <v>143</v>
      </c>
      <c r="B13" s="13" t="s">
        <v>146</v>
      </c>
      <c r="C13" t="s">
        <v>147</v>
      </c>
    </row>
    <row r="14" spans="1:3" ht="18" customHeight="1" x14ac:dyDescent="0.25">
      <c r="A14" s="8" t="s">
        <v>47</v>
      </c>
      <c r="B14" s="14" t="s">
        <v>148</v>
      </c>
      <c r="C14" t="s">
        <v>149</v>
      </c>
    </row>
    <row r="15" spans="1:3" ht="18" customHeight="1" x14ac:dyDescent="0.25">
      <c r="A15" s="8" t="s">
        <v>150</v>
      </c>
      <c r="B15" s="14" t="s">
        <v>148</v>
      </c>
      <c r="C15" t="s">
        <v>151</v>
      </c>
    </row>
    <row r="20" spans="1:3" ht="18" customHeight="1" x14ac:dyDescent="0.25">
      <c r="A20" t="s">
        <v>153</v>
      </c>
    </row>
    <row r="21" spans="1:3" ht="18" customHeight="1" x14ac:dyDescent="0.25">
      <c r="A21" s="53" t="s">
        <v>123</v>
      </c>
      <c r="B21" s="53" t="s">
        <v>124</v>
      </c>
      <c r="C21" s="53" t="s">
        <v>125</v>
      </c>
    </row>
    <row r="22" spans="1:3" ht="18" customHeight="1" x14ac:dyDescent="0.25">
      <c r="A22" s="43" t="s">
        <v>158</v>
      </c>
      <c r="B22" s="43"/>
      <c r="C22" s="43"/>
    </row>
    <row r="23" spans="1:3" ht="18" customHeight="1" x14ac:dyDescent="0.25">
      <c r="A23" s="57" t="s">
        <v>134</v>
      </c>
      <c r="B23" s="58" t="s">
        <v>132</v>
      </c>
      <c r="C23" s="52"/>
    </row>
    <row r="24" spans="1:3" ht="18" customHeight="1" x14ac:dyDescent="0.25">
      <c r="A24" s="57" t="s">
        <v>134</v>
      </c>
      <c r="B24" s="59" t="s">
        <v>128</v>
      </c>
      <c r="C24" s="52" t="s">
        <v>159</v>
      </c>
    </row>
    <row r="25" spans="1:3" ht="18" customHeight="1" x14ac:dyDescent="0.25">
      <c r="A25" s="57" t="s">
        <v>160</v>
      </c>
      <c r="B25" s="59" t="s">
        <v>128</v>
      </c>
      <c r="C25" s="52" t="s">
        <v>161</v>
      </c>
    </row>
    <row r="26" spans="1:3" ht="18" customHeight="1" x14ac:dyDescent="0.25">
      <c r="A26" s="57" t="s">
        <v>152</v>
      </c>
      <c r="B26" s="60" t="s">
        <v>148</v>
      </c>
      <c r="C26" s="52"/>
    </row>
    <row r="27" spans="1:3" ht="18" customHeight="1" x14ac:dyDescent="0.25">
      <c r="A27" s="52"/>
      <c r="B27" s="52"/>
      <c r="C27" s="52"/>
    </row>
  </sheetData>
  <mergeCells count="2">
    <mergeCell ref="A3:C3"/>
    <mergeCell ref="A22:C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J37"/>
  <sheetViews>
    <sheetView workbookViewId="0">
      <selection activeCell="B2" sqref="B2:B4"/>
    </sheetView>
  </sheetViews>
  <sheetFormatPr defaultRowHeight="12" x14ac:dyDescent="0.2"/>
  <cols>
    <col min="1" max="1" width="1.42578125" style="41" customWidth="1"/>
    <col min="2" max="2" width="25.7109375" style="41" customWidth="1"/>
    <col min="3" max="3" width="21.28515625" style="41" customWidth="1"/>
    <col min="4" max="10" width="12.140625" style="72" customWidth="1"/>
    <col min="11" max="16384" width="9.140625" style="41"/>
  </cols>
  <sheetData>
    <row r="1" spans="2:10" ht="23.25" customHeight="1" x14ac:dyDescent="0.25">
      <c r="B1" s="89" t="s">
        <v>173</v>
      </c>
    </row>
    <row r="2" spans="2:10" x14ac:dyDescent="0.2">
      <c r="B2" s="80"/>
      <c r="C2" s="80"/>
      <c r="D2" s="81" t="s">
        <v>168</v>
      </c>
      <c r="E2" s="81"/>
      <c r="F2" s="81" t="s">
        <v>169</v>
      </c>
      <c r="G2" s="81"/>
      <c r="H2" s="81" t="s">
        <v>170</v>
      </c>
      <c r="I2" s="81"/>
      <c r="J2" s="81"/>
    </row>
    <row r="3" spans="2:10" x14ac:dyDescent="0.2">
      <c r="B3" s="82" t="s">
        <v>2</v>
      </c>
      <c r="C3" s="82" t="s">
        <v>1</v>
      </c>
      <c r="D3" s="83" t="s">
        <v>0</v>
      </c>
      <c r="E3" s="83" t="s">
        <v>4</v>
      </c>
      <c r="F3" s="83" t="s">
        <v>0</v>
      </c>
      <c r="G3" s="83" t="s">
        <v>4</v>
      </c>
      <c r="H3" s="84" t="s">
        <v>0</v>
      </c>
      <c r="I3" s="84" t="s">
        <v>4</v>
      </c>
      <c r="J3" s="81" t="s">
        <v>171</v>
      </c>
    </row>
    <row r="4" spans="2:10" x14ac:dyDescent="0.2">
      <c r="B4" s="85"/>
      <c r="C4" s="85"/>
      <c r="D4" s="85" t="s">
        <v>30</v>
      </c>
      <c r="E4" s="85" t="s">
        <v>31</v>
      </c>
      <c r="F4" s="85" t="s">
        <v>30</v>
      </c>
      <c r="G4" s="85" t="s">
        <v>31</v>
      </c>
      <c r="H4" s="85" t="s">
        <v>30</v>
      </c>
      <c r="I4" s="85" t="s">
        <v>31</v>
      </c>
      <c r="J4" s="81" t="s">
        <v>172</v>
      </c>
    </row>
    <row r="5" spans="2:10" x14ac:dyDescent="0.2">
      <c r="B5" s="38" t="s">
        <v>56</v>
      </c>
      <c r="C5" s="38" t="s">
        <v>55</v>
      </c>
      <c r="D5" s="39">
        <v>91</v>
      </c>
      <c r="E5" s="39">
        <v>57</v>
      </c>
      <c r="F5" s="39">
        <v>68</v>
      </c>
      <c r="G5" s="39">
        <v>51.8</v>
      </c>
      <c r="H5" s="39">
        <v>83</v>
      </c>
      <c r="I5" s="39">
        <v>45.8</v>
      </c>
      <c r="J5" s="40">
        <f>AVERAGE(D5,F5,H5)</f>
        <v>80.666666666666671</v>
      </c>
    </row>
    <row r="6" spans="2:10" x14ac:dyDescent="0.2">
      <c r="B6" s="38" t="s">
        <v>56</v>
      </c>
      <c r="C6" s="38" t="s">
        <v>59</v>
      </c>
      <c r="D6" s="39">
        <v>94</v>
      </c>
      <c r="E6" s="39">
        <v>53.8</v>
      </c>
      <c r="F6" s="39">
        <v>60</v>
      </c>
      <c r="G6" s="39">
        <v>47.9</v>
      </c>
      <c r="H6" s="39">
        <v>87</v>
      </c>
      <c r="I6" s="39">
        <v>44.4</v>
      </c>
      <c r="J6" s="40">
        <f>AVERAGE(D6,F6,H6)</f>
        <v>80.333333333333329</v>
      </c>
    </row>
    <row r="7" spans="2:10" x14ac:dyDescent="0.2">
      <c r="B7" s="38" t="s">
        <v>71</v>
      </c>
      <c r="C7" s="38" t="s">
        <v>166</v>
      </c>
      <c r="D7" s="39">
        <v>98</v>
      </c>
      <c r="E7" s="39">
        <v>55.4</v>
      </c>
      <c r="F7" s="39">
        <v>59</v>
      </c>
      <c r="G7" s="39">
        <v>50.1</v>
      </c>
      <c r="H7" s="39">
        <v>82</v>
      </c>
      <c r="I7" s="39">
        <v>46.6</v>
      </c>
      <c r="J7" s="40">
        <f>AVERAGE(D7,F7,H7)</f>
        <v>79.666666666666671</v>
      </c>
    </row>
    <row r="8" spans="2:10" x14ac:dyDescent="0.2">
      <c r="B8" s="38" t="s">
        <v>120</v>
      </c>
      <c r="C8" s="38" t="s">
        <v>122</v>
      </c>
      <c r="D8" s="39">
        <v>96</v>
      </c>
      <c r="E8" s="39">
        <v>56.2</v>
      </c>
      <c r="F8" s="39">
        <v>58</v>
      </c>
      <c r="G8" s="39">
        <v>50.1</v>
      </c>
      <c r="H8" s="39">
        <v>83</v>
      </c>
      <c r="I8" s="39">
        <v>47.9</v>
      </c>
      <c r="J8" s="40">
        <f>AVERAGE(D8,F8,H8)</f>
        <v>79</v>
      </c>
    </row>
    <row r="9" spans="2:10" x14ac:dyDescent="0.2">
      <c r="B9" s="38" t="s">
        <v>78</v>
      </c>
      <c r="C9" s="38" t="s">
        <v>86</v>
      </c>
      <c r="D9" s="39">
        <v>99</v>
      </c>
      <c r="E9" s="39">
        <v>53</v>
      </c>
      <c r="F9" s="39">
        <v>54</v>
      </c>
      <c r="G9" s="39">
        <v>45.6</v>
      </c>
      <c r="H9" s="39">
        <v>82</v>
      </c>
      <c r="I9" s="39">
        <v>44.5</v>
      </c>
      <c r="J9" s="40">
        <f>AVERAGE(D9,F9,H9)</f>
        <v>78.333333333333329</v>
      </c>
    </row>
    <row r="10" spans="2:10" x14ac:dyDescent="0.2">
      <c r="B10" s="38" t="s">
        <v>109</v>
      </c>
      <c r="C10" s="38" t="s">
        <v>108</v>
      </c>
      <c r="D10" s="39">
        <v>95</v>
      </c>
      <c r="E10" s="39">
        <v>58.2</v>
      </c>
      <c r="F10" s="39">
        <v>60</v>
      </c>
      <c r="G10" s="39">
        <v>51.1</v>
      </c>
      <c r="H10" s="39">
        <v>79</v>
      </c>
      <c r="I10" s="39">
        <v>47.1</v>
      </c>
      <c r="J10" s="40">
        <f>AVERAGE(D10,F10,H10)</f>
        <v>78</v>
      </c>
    </row>
    <row r="11" spans="2:10" x14ac:dyDescent="0.2">
      <c r="B11" s="38" t="s">
        <v>120</v>
      </c>
      <c r="C11" s="38" t="s">
        <v>121</v>
      </c>
      <c r="D11" s="39">
        <v>101</v>
      </c>
      <c r="E11" s="39">
        <v>55.4</v>
      </c>
      <c r="F11" s="39">
        <v>61</v>
      </c>
      <c r="G11" s="39">
        <v>48.1</v>
      </c>
      <c r="H11" s="39">
        <v>72</v>
      </c>
      <c r="I11" s="39">
        <v>45.6</v>
      </c>
      <c r="J11" s="40">
        <f>AVERAGE(D11,F11,H11)</f>
        <v>78</v>
      </c>
    </row>
    <row r="12" spans="2:10" x14ac:dyDescent="0.2">
      <c r="B12" s="38" t="s">
        <v>78</v>
      </c>
      <c r="C12" s="38" t="s">
        <v>85</v>
      </c>
      <c r="D12" s="39">
        <v>93</v>
      </c>
      <c r="E12" s="39">
        <v>56</v>
      </c>
      <c r="F12" s="39">
        <v>56</v>
      </c>
      <c r="G12" s="39">
        <v>47.5</v>
      </c>
      <c r="H12" s="39">
        <v>80</v>
      </c>
      <c r="I12" s="39">
        <v>47.3</v>
      </c>
      <c r="J12" s="40">
        <f>AVERAGE(D12,F12,H12)</f>
        <v>76.333333333333329</v>
      </c>
    </row>
    <row r="13" spans="2:10" x14ac:dyDescent="0.2">
      <c r="B13" s="38" t="s">
        <v>120</v>
      </c>
      <c r="C13" s="38" t="s">
        <v>119</v>
      </c>
      <c r="D13" s="39">
        <v>92</v>
      </c>
      <c r="E13" s="39">
        <v>56.8</v>
      </c>
      <c r="F13" s="39">
        <v>55</v>
      </c>
      <c r="G13" s="39">
        <v>49.8</v>
      </c>
      <c r="H13" s="39">
        <v>82</v>
      </c>
      <c r="I13" s="39">
        <v>46.2</v>
      </c>
      <c r="J13" s="40">
        <f>AVERAGE(D13,F13,H13)</f>
        <v>76.333333333333329</v>
      </c>
    </row>
    <row r="14" spans="2:10" x14ac:dyDescent="0.2">
      <c r="B14" s="38" t="s">
        <v>107</v>
      </c>
      <c r="C14" s="38" t="s">
        <v>111</v>
      </c>
      <c r="D14" s="39">
        <v>91</v>
      </c>
      <c r="E14" s="39">
        <v>55.9</v>
      </c>
      <c r="F14" s="39">
        <v>59</v>
      </c>
      <c r="G14" s="39">
        <v>48.3</v>
      </c>
      <c r="H14" s="39">
        <v>77</v>
      </c>
      <c r="I14" s="39">
        <v>46.1</v>
      </c>
      <c r="J14" s="40">
        <f>AVERAGE(D14,F14,H14)</f>
        <v>75.666666666666671</v>
      </c>
    </row>
    <row r="15" spans="2:10" x14ac:dyDescent="0.2">
      <c r="B15" s="38" t="s">
        <v>88</v>
      </c>
      <c r="C15" s="38" t="s">
        <v>87</v>
      </c>
      <c r="D15" s="39">
        <v>94</v>
      </c>
      <c r="E15" s="39">
        <v>56.6</v>
      </c>
      <c r="F15" s="39">
        <v>63</v>
      </c>
      <c r="G15" s="39">
        <v>51</v>
      </c>
      <c r="H15" s="39">
        <v>68</v>
      </c>
      <c r="I15" s="39">
        <v>46.8</v>
      </c>
      <c r="J15" s="40">
        <f>AVERAGE(D15,F15,H15)</f>
        <v>75</v>
      </c>
    </row>
    <row r="16" spans="2:10" x14ac:dyDescent="0.2">
      <c r="B16" s="38" t="s">
        <v>92</v>
      </c>
      <c r="C16" s="38" t="s">
        <v>91</v>
      </c>
      <c r="D16" s="39">
        <v>94</v>
      </c>
      <c r="E16" s="39">
        <v>57.5</v>
      </c>
      <c r="F16" s="39">
        <v>56</v>
      </c>
      <c r="G16" s="39">
        <v>49.5</v>
      </c>
      <c r="H16" s="39">
        <v>74</v>
      </c>
      <c r="I16" s="39">
        <v>47.3</v>
      </c>
      <c r="J16" s="40">
        <f>AVERAGE(D16,F16,H16)</f>
        <v>74.666666666666671</v>
      </c>
    </row>
    <row r="17" spans="2:10" x14ac:dyDescent="0.2">
      <c r="B17" s="38" t="s">
        <v>107</v>
      </c>
      <c r="C17" s="38" t="s">
        <v>106</v>
      </c>
      <c r="D17" s="39">
        <v>92</v>
      </c>
      <c r="E17" s="39">
        <v>55.2</v>
      </c>
      <c r="F17" s="39">
        <v>52</v>
      </c>
      <c r="G17" s="39">
        <v>49.5</v>
      </c>
      <c r="H17" s="39">
        <v>79</v>
      </c>
      <c r="I17" s="39">
        <v>46</v>
      </c>
      <c r="J17" s="40">
        <f>AVERAGE(D17,F17,H17)</f>
        <v>74.333333333333329</v>
      </c>
    </row>
    <row r="18" spans="2:10" x14ac:dyDescent="0.2">
      <c r="B18" s="38" t="s">
        <v>71</v>
      </c>
      <c r="C18" s="38" t="s">
        <v>167</v>
      </c>
      <c r="D18" s="39">
        <v>89</v>
      </c>
      <c r="E18" s="39">
        <v>55.9</v>
      </c>
      <c r="F18" s="39">
        <v>58</v>
      </c>
      <c r="G18" s="39">
        <v>50.3</v>
      </c>
      <c r="H18" s="39">
        <v>75</v>
      </c>
      <c r="I18" s="39">
        <v>44.2</v>
      </c>
      <c r="J18" s="40">
        <f>AVERAGE(D18,F18,H18)</f>
        <v>74</v>
      </c>
    </row>
    <row r="19" spans="2:10" x14ac:dyDescent="0.2">
      <c r="B19" s="38" t="s">
        <v>92</v>
      </c>
      <c r="C19" s="38" t="s">
        <v>96</v>
      </c>
      <c r="D19" s="39">
        <v>98</v>
      </c>
      <c r="E19" s="39">
        <v>56.9</v>
      </c>
      <c r="F19" s="39">
        <v>61</v>
      </c>
      <c r="G19" s="39">
        <v>49.5</v>
      </c>
      <c r="H19" s="39">
        <v>62</v>
      </c>
      <c r="I19" s="39">
        <v>46.5</v>
      </c>
      <c r="J19" s="40">
        <f>AVERAGE(D19,F19,H19)</f>
        <v>73.666666666666671</v>
      </c>
    </row>
    <row r="20" spans="2:10" x14ac:dyDescent="0.2">
      <c r="B20" s="38" t="s">
        <v>44</v>
      </c>
      <c r="C20" s="38" t="s">
        <v>43</v>
      </c>
      <c r="D20" s="39">
        <v>85</v>
      </c>
      <c r="E20" s="39">
        <v>55.9</v>
      </c>
      <c r="F20" s="39">
        <v>58</v>
      </c>
      <c r="G20" s="39">
        <v>47.9</v>
      </c>
      <c r="H20" s="39">
        <v>77</v>
      </c>
      <c r="I20" s="39">
        <v>46.1</v>
      </c>
      <c r="J20" s="40">
        <f>AVERAGE(D20,F20,H20)</f>
        <v>73.333333333333329</v>
      </c>
    </row>
    <row r="21" spans="2:10" x14ac:dyDescent="0.2">
      <c r="B21" s="38" t="s">
        <v>78</v>
      </c>
      <c r="C21" s="38" t="s">
        <v>77</v>
      </c>
      <c r="D21" s="39">
        <v>82</v>
      </c>
      <c r="E21" s="39">
        <v>54.7</v>
      </c>
      <c r="F21" s="39">
        <v>47</v>
      </c>
      <c r="G21" s="39">
        <v>47.7</v>
      </c>
      <c r="H21" s="39">
        <v>91</v>
      </c>
      <c r="I21" s="39">
        <v>49.6</v>
      </c>
      <c r="J21" s="40">
        <f>AVERAGE(D21,F21,H21)</f>
        <v>73.333333333333329</v>
      </c>
    </row>
    <row r="22" spans="2:10" x14ac:dyDescent="0.2">
      <c r="B22" s="38" t="s">
        <v>71</v>
      </c>
      <c r="C22" s="38" t="s">
        <v>75</v>
      </c>
      <c r="D22" s="39">
        <v>94</v>
      </c>
      <c r="E22" s="39">
        <v>56.9</v>
      </c>
      <c r="F22" s="39">
        <v>49</v>
      </c>
      <c r="G22" s="39">
        <v>48.6</v>
      </c>
      <c r="H22" s="39">
        <v>74</v>
      </c>
      <c r="I22" s="39">
        <v>50.1</v>
      </c>
      <c r="J22" s="40">
        <f>AVERAGE(D22,F22,H22)</f>
        <v>72.333333333333329</v>
      </c>
    </row>
    <row r="23" spans="2:10" x14ac:dyDescent="0.2">
      <c r="B23" s="38" t="s">
        <v>107</v>
      </c>
      <c r="C23" s="38" t="s">
        <v>110</v>
      </c>
      <c r="D23" s="39">
        <v>88</v>
      </c>
      <c r="E23" s="39">
        <v>55.6</v>
      </c>
      <c r="F23" s="39">
        <v>53</v>
      </c>
      <c r="G23" s="39">
        <v>50.3</v>
      </c>
      <c r="H23" s="39">
        <v>76</v>
      </c>
      <c r="I23" s="39">
        <v>46.6</v>
      </c>
      <c r="J23" s="40">
        <f>AVERAGE(D23,F23,H23)</f>
        <v>72.333333333333329</v>
      </c>
    </row>
    <row r="24" spans="2:10" x14ac:dyDescent="0.2">
      <c r="B24" s="38" t="s">
        <v>107</v>
      </c>
      <c r="C24" s="38" t="s">
        <v>112</v>
      </c>
      <c r="D24" s="39">
        <v>86</v>
      </c>
      <c r="E24" s="39">
        <v>56</v>
      </c>
      <c r="F24" s="39">
        <v>50</v>
      </c>
      <c r="G24" s="39">
        <v>51</v>
      </c>
      <c r="H24" s="39">
        <v>81</v>
      </c>
      <c r="I24" s="39">
        <v>47</v>
      </c>
      <c r="J24" s="40">
        <f>AVERAGE(D24,F24,H24)</f>
        <v>72.333333333333329</v>
      </c>
    </row>
    <row r="25" spans="2:10" x14ac:dyDescent="0.2">
      <c r="B25" s="86" t="s">
        <v>114</v>
      </c>
      <c r="C25" s="86" t="s">
        <v>118</v>
      </c>
      <c r="D25" s="87">
        <v>79</v>
      </c>
      <c r="E25" s="87">
        <v>55.3</v>
      </c>
      <c r="F25" s="87">
        <v>55</v>
      </c>
      <c r="G25" s="87">
        <v>50.5</v>
      </c>
      <c r="H25" s="87">
        <v>83</v>
      </c>
      <c r="I25" s="87">
        <v>47.1</v>
      </c>
      <c r="J25" s="88">
        <f>AVERAGE(D25,F25,H25)</f>
        <v>72.333333333333329</v>
      </c>
    </row>
    <row r="26" spans="2:10" x14ac:dyDescent="0.2">
      <c r="B26" s="38" t="s">
        <v>71</v>
      </c>
      <c r="C26" s="38" t="s">
        <v>72</v>
      </c>
      <c r="D26" s="39">
        <v>88</v>
      </c>
      <c r="E26" s="39">
        <v>57.5</v>
      </c>
      <c r="F26" s="39">
        <v>49</v>
      </c>
      <c r="G26" s="39">
        <v>49.9</v>
      </c>
      <c r="H26" s="39">
        <v>75</v>
      </c>
      <c r="I26" s="39">
        <v>47.1</v>
      </c>
      <c r="J26" s="40">
        <f>AVERAGE(D26,F26,H26)</f>
        <v>70.666666666666671</v>
      </c>
    </row>
    <row r="27" spans="2:10" x14ac:dyDescent="0.2">
      <c r="B27" s="38" t="s">
        <v>100</v>
      </c>
      <c r="C27" s="38" t="s">
        <v>99</v>
      </c>
      <c r="D27" s="39">
        <v>88</v>
      </c>
      <c r="E27" s="39">
        <v>56.6</v>
      </c>
      <c r="F27" s="39">
        <v>61</v>
      </c>
      <c r="G27" s="39">
        <v>50.7</v>
      </c>
      <c r="H27" s="39">
        <v>62</v>
      </c>
      <c r="I27" s="39">
        <v>47.5</v>
      </c>
      <c r="J27" s="40">
        <f>AVERAGE(D27,F27,H27)</f>
        <v>70.333333333333329</v>
      </c>
    </row>
    <row r="28" spans="2:10" x14ac:dyDescent="0.2">
      <c r="B28" s="38" t="s">
        <v>92</v>
      </c>
      <c r="C28" s="38" t="s">
        <v>95</v>
      </c>
      <c r="D28" s="39">
        <v>83</v>
      </c>
      <c r="E28" s="39">
        <v>54</v>
      </c>
      <c r="F28" s="39">
        <v>58</v>
      </c>
      <c r="G28" s="39">
        <v>46.6</v>
      </c>
      <c r="H28" s="39">
        <v>66</v>
      </c>
      <c r="I28" s="39">
        <v>45</v>
      </c>
      <c r="J28" s="40">
        <f>AVERAGE(D28,F28,H28)</f>
        <v>69</v>
      </c>
    </row>
    <row r="29" spans="2:10" x14ac:dyDescent="0.2">
      <c r="B29" s="86" t="s">
        <v>114</v>
      </c>
      <c r="C29" s="86" t="s">
        <v>115</v>
      </c>
      <c r="D29" s="87">
        <v>80</v>
      </c>
      <c r="E29" s="87">
        <v>53.7</v>
      </c>
      <c r="F29" s="87">
        <v>52</v>
      </c>
      <c r="G29" s="87">
        <v>45.2</v>
      </c>
      <c r="H29" s="87">
        <v>75</v>
      </c>
      <c r="I29" s="87">
        <v>48</v>
      </c>
      <c r="J29" s="88">
        <f>AVERAGE(D29,F29,H29)</f>
        <v>69</v>
      </c>
    </row>
    <row r="30" spans="2:10" x14ac:dyDescent="0.2">
      <c r="B30" s="38" t="s">
        <v>78</v>
      </c>
      <c r="C30" s="38" t="s">
        <v>84</v>
      </c>
      <c r="D30" s="39">
        <v>82</v>
      </c>
      <c r="E30" s="39">
        <v>54.3</v>
      </c>
      <c r="F30" s="39">
        <v>47</v>
      </c>
      <c r="G30" s="39">
        <v>46.5</v>
      </c>
      <c r="H30" s="39">
        <v>72</v>
      </c>
      <c r="I30" s="39">
        <v>44.8</v>
      </c>
      <c r="J30" s="40">
        <f>AVERAGE(D30,F30,H30)</f>
        <v>67</v>
      </c>
    </row>
    <row r="31" spans="2:10" x14ac:dyDescent="0.2">
      <c r="B31" s="86" t="s">
        <v>114</v>
      </c>
      <c r="C31" s="86" t="s">
        <v>116</v>
      </c>
      <c r="D31" s="87">
        <v>80</v>
      </c>
      <c r="E31" s="87">
        <v>53.6</v>
      </c>
      <c r="F31" s="87">
        <v>41</v>
      </c>
      <c r="G31" s="87">
        <v>44.7</v>
      </c>
      <c r="H31" s="87">
        <v>80</v>
      </c>
      <c r="I31" s="87">
        <v>45.4</v>
      </c>
      <c r="J31" s="88">
        <f>AVERAGE(D31,F31,H31)</f>
        <v>67</v>
      </c>
    </row>
    <row r="32" spans="2:10" x14ac:dyDescent="0.2">
      <c r="B32" s="38" t="s">
        <v>78</v>
      </c>
      <c r="C32" s="38" t="s">
        <v>81</v>
      </c>
      <c r="D32" s="39">
        <v>81</v>
      </c>
      <c r="E32" s="39">
        <v>53.6</v>
      </c>
      <c r="F32" s="39">
        <v>56</v>
      </c>
      <c r="G32" s="39">
        <v>46.8</v>
      </c>
      <c r="H32" s="39">
        <v>62</v>
      </c>
      <c r="I32" s="39">
        <v>46</v>
      </c>
      <c r="J32" s="40">
        <f>AVERAGE(D32,F32,H32)</f>
        <v>66.333333333333329</v>
      </c>
    </row>
    <row r="33" spans="2:10" x14ac:dyDescent="0.2">
      <c r="B33" s="38" t="s">
        <v>78</v>
      </c>
      <c r="C33" s="38" t="s">
        <v>82</v>
      </c>
      <c r="D33" s="39">
        <v>71</v>
      </c>
      <c r="E33" s="39">
        <v>53.4</v>
      </c>
      <c r="F33" s="39">
        <v>41</v>
      </c>
      <c r="G33" s="39">
        <v>43.5</v>
      </c>
      <c r="H33" s="39">
        <v>80</v>
      </c>
      <c r="I33" s="39">
        <v>45.3</v>
      </c>
      <c r="J33" s="40">
        <f>AVERAGE(D33,F33,H33)</f>
        <v>64</v>
      </c>
    </row>
    <row r="34" spans="2:10" x14ac:dyDescent="0.2">
      <c r="B34" s="38" t="s">
        <v>71</v>
      </c>
      <c r="C34" s="38" t="s">
        <v>70</v>
      </c>
      <c r="D34" s="39"/>
      <c r="E34" s="39">
        <v>54.7</v>
      </c>
      <c r="F34" s="39">
        <v>50</v>
      </c>
      <c r="G34" s="39">
        <v>49.4</v>
      </c>
      <c r="H34" s="39">
        <v>72</v>
      </c>
      <c r="I34" s="39">
        <v>48.7</v>
      </c>
      <c r="J34" s="40">
        <f>AVERAGE(D34,F34,H34)</f>
        <v>61</v>
      </c>
    </row>
    <row r="35" spans="2:10" x14ac:dyDescent="0.2">
      <c r="B35" s="38" t="s">
        <v>78</v>
      </c>
      <c r="C35" s="38" t="s">
        <v>83</v>
      </c>
      <c r="D35" s="39">
        <v>78</v>
      </c>
      <c r="E35" s="39">
        <v>53.4</v>
      </c>
      <c r="F35" s="39">
        <v>39</v>
      </c>
      <c r="G35" s="39">
        <v>44.8</v>
      </c>
      <c r="H35" s="39">
        <v>66</v>
      </c>
      <c r="I35" s="39">
        <v>46.1</v>
      </c>
      <c r="J35" s="40">
        <f>AVERAGE(D35,F35,H35)</f>
        <v>61</v>
      </c>
    </row>
    <row r="36" spans="2:10" x14ac:dyDescent="0.2">
      <c r="B36" s="38" t="s">
        <v>90</v>
      </c>
      <c r="C36" s="38" t="s">
        <v>89</v>
      </c>
      <c r="D36" s="39">
        <v>76</v>
      </c>
      <c r="E36" s="39">
        <v>55.3</v>
      </c>
      <c r="F36" s="39">
        <v>36</v>
      </c>
      <c r="G36" s="39">
        <v>46.6</v>
      </c>
      <c r="H36" s="39">
        <v>61</v>
      </c>
      <c r="I36" s="39">
        <v>46.3</v>
      </c>
      <c r="J36" s="40">
        <f>AVERAGE(D36,F36,H36)</f>
        <v>57.666666666666664</v>
      </c>
    </row>
    <row r="37" spans="2:10" x14ac:dyDescent="0.2">
      <c r="B37" s="68"/>
      <c r="C37" s="68"/>
      <c r="D37" s="77">
        <f>AVERAGE(D11:D36)</f>
        <v>86.6</v>
      </c>
      <c r="E37" s="77">
        <f t="shared" ref="E37:J37" si="0">AVERAGE(E11:E36)</f>
        <v>55.411538461538456</v>
      </c>
      <c r="F37" s="77">
        <f t="shared" si="0"/>
        <v>52.42307692307692</v>
      </c>
      <c r="G37" s="77">
        <f t="shared" si="0"/>
        <v>48.238461538461543</v>
      </c>
      <c r="H37" s="77">
        <f t="shared" si="0"/>
        <v>73.92307692307692</v>
      </c>
      <c r="I37" s="77">
        <f t="shared" si="0"/>
        <v>46.642307692307696</v>
      </c>
      <c r="J37" s="77">
        <f t="shared" si="0"/>
        <v>70.65384615384616</v>
      </c>
    </row>
  </sheetData>
  <sortState ref="B5:J36">
    <sortCondition descending="1" ref="J5:J36"/>
  </sortState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8"/>
  <sheetViews>
    <sheetView workbookViewId="0">
      <selection activeCell="E1" sqref="D1:E1048576"/>
    </sheetView>
  </sheetViews>
  <sheetFormatPr defaultRowHeight="15" x14ac:dyDescent="0.25"/>
  <cols>
    <col min="1" max="1" width="5.42578125" customWidth="1"/>
    <col min="2" max="3" width="22.5703125" customWidth="1"/>
    <col min="4" max="5" width="9.140625" style="15"/>
  </cols>
  <sheetData>
    <row r="2" spans="2:5" x14ac:dyDescent="0.25">
      <c r="B2" s="45"/>
      <c r="C2" s="45"/>
      <c r="D2" s="15" t="s">
        <v>168</v>
      </c>
    </row>
    <row r="3" spans="2:5" ht="30" x14ac:dyDescent="0.25">
      <c r="B3" s="49" t="s">
        <v>2</v>
      </c>
      <c r="C3" s="49" t="s">
        <v>1</v>
      </c>
      <c r="D3" s="18" t="s">
        <v>0</v>
      </c>
      <c r="E3" s="18" t="s">
        <v>4</v>
      </c>
    </row>
    <row r="4" spans="2:5" x14ac:dyDescent="0.25">
      <c r="B4" s="46"/>
      <c r="C4" s="46"/>
      <c r="D4" s="46" t="s">
        <v>30</v>
      </c>
      <c r="E4" s="46" t="s">
        <v>31</v>
      </c>
    </row>
    <row r="5" spans="2:5" x14ac:dyDescent="0.25">
      <c r="B5" s="47"/>
      <c r="C5" s="47"/>
      <c r="D5" s="47"/>
      <c r="E5" s="47"/>
    </row>
    <row r="6" spans="2:5" x14ac:dyDescent="0.25">
      <c r="B6" s="48" t="s">
        <v>44</v>
      </c>
      <c r="C6" s="48" t="s">
        <v>43</v>
      </c>
      <c r="D6" s="7">
        <v>85</v>
      </c>
      <c r="E6" s="7">
        <v>55.9</v>
      </c>
    </row>
    <row r="7" spans="2:5" x14ac:dyDescent="0.25">
      <c r="B7" s="48" t="s">
        <v>56</v>
      </c>
      <c r="C7" s="48" t="s">
        <v>55</v>
      </c>
      <c r="D7" s="7">
        <v>91</v>
      </c>
      <c r="E7" s="7">
        <v>57</v>
      </c>
    </row>
    <row r="8" spans="2:5" x14ac:dyDescent="0.25">
      <c r="B8" s="48" t="s">
        <v>56</v>
      </c>
      <c r="C8" s="48" t="s">
        <v>59</v>
      </c>
      <c r="D8" s="7">
        <v>94</v>
      </c>
      <c r="E8" s="7">
        <v>53.8</v>
      </c>
    </row>
    <row r="9" spans="2:5" x14ac:dyDescent="0.25">
      <c r="B9" s="48" t="s">
        <v>71</v>
      </c>
      <c r="C9" s="48" t="s">
        <v>166</v>
      </c>
      <c r="D9" s="7">
        <v>98</v>
      </c>
      <c r="E9" s="7">
        <v>55.4</v>
      </c>
    </row>
    <row r="10" spans="2:5" x14ac:dyDescent="0.25">
      <c r="B10" s="48" t="s">
        <v>71</v>
      </c>
      <c r="C10" s="48" t="s">
        <v>167</v>
      </c>
      <c r="D10" s="7">
        <v>89</v>
      </c>
      <c r="E10" s="7">
        <v>55.9</v>
      </c>
    </row>
    <row r="11" spans="2:5" x14ac:dyDescent="0.25">
      <c r="B11" s="48" t="s">
        <v>71</v>
      </c>
      <c r="C11" s="48" t="s">
        <v>70</v>
      </c>
      <c r="D11" s="7"/>
      <c r="E11" s="7">
        <v>54.7</v>
      </c>
    </row>
    <row r="12" spans="2:5" x14ac:dyDescent="0.25">
      <c r="B12" s="48" t="s">
        <v>71</v>
      </c>
      <c r="C12" s="48" t="s">
        <v>72</v>
      </c>
      <c r="D12" s="7">
        <v>88</v>
      </c>
      <c r="E12" s="7">
        <v>57.5</v>
      </c>
    </row>
    <row r="13" spans="2:5" x14ac:dyDescent="0.25">
      <c r="B13" s="48" t="s">
        <v>71</v>
      </c>
      <c r="C13" s="48" t="s">
        <v>75</v>
      </c>
      <c r="D13" s="7">
        <v>94</v>
      </c>
      <c r="E13" s="7">
        <v>56.9</v>
      </c>
    </row>
    <row r="14" spans="2:5" x14ac:dyDescent="0.25">
      <c r="B14" s="48" t="s">
        <v>78</v>
      </c>
      <c r="C14" s="48" t="s">
        <v>77</v>
      </c>
      <c r="D14" s="7">
        <v>82</v>
      </c>
      <c r="E14" s="7">
        <v>54.7</v>
      </c>
    </row>
    <row r="15" spans="2:5" x14ac:dyDescent="0.25">
      <c r="B15" s="48" t="s">
        <v>78</v>
      </c>
      <c r="C15" s="48" t="s">
        <v>81</v>
      </c>
      <c r="D15" s="7">
        <v>81</v>
      </c>
      <c r="E15" s="7">
        <v>53.6</v>
      </c>
    </row>
    <row r="16" spans="2:5" x14ac:dyDescent="0.25">
      <c r="B16" s="48" t="s">
        <v>78</v>
      </c>
      <c r="C16" s="48" t="s">
        <v>82</v>
      </c>
      <c r="D16" s="7">
        <v>71</v>
      </c>
      <c r="E16" s="7">
        <v>53.4</v>
      </c>
    </row>
    <row r="17" spans="2:5" x14ac:dyDescent="0.25">
      <c r="B17" s="48" t="s">
        <v>78</v>
      </c>
      <c r="C17" s="48" t="s">
        <v>83</v>
      </c>
      <c r="D17" s="7">
        <v>78</v>
      </c>
      <c r="E17" s="7">
        <v>53.4</v>
      </c>
    </row>
    <row r="18" spans="2:5" x14ac:dyDescent="0.25">
      <c r="B18" s="48" t="s">
        <v>78</v>
      </c>
      <c r="C18" s="48" t="s">
        <v>84</v>
      </c>
      <c r="D18" s="7">
        <v>82</v>
      </c>
      <c r="E18" s="7">
        <v>54.3</v>
      </c>
    </row>
    <row r="19" spans="2:5" x14ac:dyDescent="0.25">
      <c r="B19" s="48" t="s">
        <v>78</v>
      </c>
      <c r="C19" s="48" t="s">
        <v>85</v>
      </c>
      <c r="D19" s="7">
        <v>93</v>
      </c>
      <c r="E19" s="7">
        <v>56</v>
      </c>
    </row>
    <row r="20" spans="2:5" x14ac:dyDescent="0.25">
      <c r="B20" s="48" t="s">
        <v>78</v>
      </c>
      <c r="C20" s="48" t="s">
        <v>86</v>
      </c>
      <c r="D20" s="7">
        <v>99</v>
      </c>
      <c r="E20" s="7">
        <v>53</v>
      </c>
    </row>
    <row r="21" spans="2:5" x14ac:dyDescent="0.25">
      <c r="B21" s="48" t="s">
        <v>88</v>
      </c>
      <c r="C21" s="48" t="s">
        <v>87</v>
      </c>
      <c r="D21" s="7">
        <v>94</v>
      </c>
      <c r="E21" s="7">
        <v>56.6</v>
      </c>
    </row>
    <row r="22" spans="2:5" x14ac:dyDescent="0.25">
      <c r="B22" s="48" t="s">
        <v>90</v>
      </c>
      <c r="C22" s="48" t="s">
        <v>89</v>
      </c>
      <c r="D22" s="7">
        <v>76</v>
      </c>
      <c r="E22" s="7">
        <v>55.3</v>
      </c>
    </row>
    <row r="23" spans="2:5" x14ac:dyDescent="0.25">
      <c r="B23" s="48" t="s">
        <v>92</v>
      </c>
      <c r="C23" s="48" t="s">
        <v>91</v>
      </c>
      <c r="D23" s="7">
        <v>94</v>
      </c>
      <c r="E23" s="7">
        <v>57.5</v>
      </c>
    </row>
    <row r="24" spans="2:5" x14ac:dyDescent="0.25">
      <c r="B24" s="48" t="s">
        <v>92</v>
      </c>
      <c r="C24" s="48" t="s">
        <v>95</v>
      </c>
      <c r="D24" s="7">
        <v>83</v>
      </c>
      <c r="E24" s="7">
        <v>54</v>
      </c>
    </row>
    <row r="25" spans="2:5" x14ac:dyDescent="0.25">
      <c r="B25" s="48" t="s">
        <v>92</v>
      </c>
      <c r="C25" s="48" t="s">
        <v>96</v>
      </c>
      <c r="D25" s="7">
        <v>98</v>
      </c>
      <c r="E25" s="7">
        <v>56.9</v>
      </c>
    </row>
    <row r="26" spans="2:5" x14ac:dyDescent="0.25">
      <c r="B26" s="48" t="s">
        <v>100</v>
      </c>
      <c r="C26" s="48" t="s">
        <v>99</v>
      </c>
      <c r="D26" s="7">
        <v>88</v>
      </c>
      <c r="E26" s="7">
        <v>56.6</v>
      </c>
    </row>
    <row r="27" spans="2:5" x14ac:dyDescent="0.25">
      <c r="B27" s="48" t="s">
        <v>107</v>
      </c>
      <c r="C27" s="48" t="s">
        <v>106</v>
      </c>
      <c r="D27" s="7">
        <v>92</v>
      </c>
      <c r="E27" s="7">
        <v>55.2</v>
      </c>
    </row>
    <row r="28" spans="2:5" x14ac:dyDescent="0.25">
      <c r="B28" s="48" t="s">
        <v>109</v>
      </c>
      <c r="C28" s="48" t="s">
        <v>108</v>
      </c>
      <c r="D28" s="7">
        <v>95</v>
      </c>
      <c r="E28" s="7">
        <v>58.2</v>
      </c>
    </row>
    <row r="29" spans="2:5" x14ac:dyDescent="0.25">
      <c r="B29" s="48" t="s">
        <v>107</v>
      </c>
      <c r="C29" s="48" t="s">
        <v>110</v>
      </c>
      <c r="D29" s="7">
        <v>88</v>
      </c>
      <c r="E29" s="7">
        <v>55.6</v>
      </c>
    </row>
    <row r="30" spans="2:5" x14ac:dyDescent="0.25">
      <c r="B30" s="48" t="s">
        <v>107</v>
      </c>
      <c r="C30" s="48" t="s">
        <v>111</v>
      </c>
      <c r="D30" s="7">
        <v>91</v>
      </c>
      <c r="E30" s="7">
        <v>55.9</v>
      </c>
    </row>
    <row r="31" spans="2:5" x14ac:dyDescent="0.25">
      <c r="B31" s="48" t="s">
        <v>107</v>
      </c>
      <c r="C31" s="48" t="s">
        <v>112</v>
      </c>
      <c r="D31" s="7">
        <v>86</v>
      </c>
      <c r="E31" s="7">
        <v>56</v>
      </c>
    </row>
    <row r="32" spans="2:5" x14ac:dyDescent="0.25">
      <c r="B32" s="50" t="s">
        <v>114</v>
      </c>
      <c r="C32" s="50" t="s">
        <v>115</v>
      </c>
      <c r="D32" s="44">
        <v>80</v>
      </c>
      <c r="E32" s="44">
        <v>53.7</v>
      </c>
    </row>
    <row r="33" spans="2:5" x14ac:dyDescent="0.25">
      <c r="B33" s="50" t="s">
        <v>114</v>
      </c>
      <c r="C33" s="50" t="s">
        <v>116</v>
      </c>
      <c r="D33" s="44">
        <v>80</v>
      </c>
      <c r="E33" s="44">
        <v>53.6</v>
      </c>
    </row>
    <row r="34" spans="2:5" x14ac:dyDescent="0.25">
      <c r="B34" s="50" t="s">
        <v>114</v>
      </c>
      <c r="C34" s="50" t="s">
        <v>118</v>
      </c>
      <c r="D34" s="44">
        <v>79</v>
      </c>
      <c r="E34" s="44">
        <v>55.3</v>
      </c>
    </row>
    <row r="35" spans="2:5" x14ac:dyDescent="0.25">
      <c r="B35" s="48" t="s">
        <v>120</v>
      </c>
      <c r="C35" s="48" t="s">
        <v>119</v>
      </c>
      <c r="D35" s="7">
        <v>92</v>
      </c>
      <c r="E35" s="7">
        <v>56.8</v>
      </c>
    </row>
    <row r="36" spans="2:5" x14ac:dyDescent="0.25">
      <c r="B36" s="48" t="s">
        <v>120</v>
      </c>
      <c r="C36" s="48" t="s">
        <v>121</v>
      </c>
      <c r="D36" s="7">
        <v>101</v>
      </c>
      <c r="E36" s="7">
        <v>55.4</v>
      </c>
    </row>
    <row r="37" spans="2:5" x14ac:dyDescent="0.25">
      <c r="B37" s="48" t="s">
        <v>120</v>
      </c>
      <c r="C37" s="48" t="s">
        <v>122</v>
      </c>
      <c r="D37" s="7">
        <v>96</v>
      </c>
      <c r="E37" s="7">
        <v>56.2</v>
      </c>
    </row>
    <row r="38" spans="2:5" x14ac:dyDescent="0.25">
      <c r="B38" s="48"/>
      <c r="C38" s="48"/>
      <c r="D38" s="7">
        <v>87.730769230769226</v>
      </c>
      <c r="E38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workbookViewId="0">
      <selection sqref="A1:XFD2"/>
    </sheetView>
  </sheetViews>
  <sheetFormatPr defaultRowHeight="15" x14ac:dyDescent="0.25"/>
  <cols>
    <col min="2" max="3" width="27" customWidth="1"/>
  </cols>
  <sheetData>
    <row r="1" spans="2:5" s="45" customFormat="1" x14ac:dyDescent="0.25"/>
    <row r="2" spans="2:5" ht="30" x14ac:dyDescent="0.25">
      <c r="B2" s="49" t="s">
        <v>2</v>
      </c>
      <c r="C2" s="49" t="s">
        <v>1</v>
      </c>
      <c r="D2" s="49" t="s">
        <v>0</v>
      </c>
      <c r="E2" s="49" t="s">
        <v>4</v>
      </c>
    </row>
    <row r="3" spans="2:5" x14ac:dyDescent="0.25">
      <c r="B3" s="46"/>
      <c r="C3" s="46"/>
      <c r="D3" s="46" t="s">
        <v>30</v>
      </c>
      <c r="E3" s="46" t="s">
        <v>31</v>
      </c>
    </row>
    <row r="4" spans="2:5" x14ac:dyDescent="0.25">
      <c r="B4" s="47"/>
      <c r="C4" s="47"/>
      <c r="D4" s="47"/>
      <c r="E4" s="47"/>
    </row>
    <row r="5" spans="2:5" x14ac:dyDescent="0.25">
      <c r="B5" s="48" t="s">
        <v>44</v>
      </c>
      <c r="C5" s="48" t="s">
        <v>43</v>
      </c>
      <c r="D5" s="48">
        <v>58</v>
      </c>
      <c r="E5" s="48">
        <v>47.9</v>
      </c>
    </row>
    <row r="6" spans="2:5" x14ac:dyDescent="0.25">
      <c r="B6" s="48" t="s">
        <v>56</v>
      </c>
      <c r="C6" s="48" t="s">
        <v>55</v>
      </c>
      <c r="D6" s="48">
        <v>68</v>
      </c>
      <c r="E6" s="48">
        <v>51.8</v>
      </c>
    </row>
    <row r="7" spans="2:5" x14ac:dyDescent="0.25">
      <c r="B7" s="48" t="s">
        <v>56</v>
      </c>
      <c r="C7" s="48" t="s">
        <v>59</v>
      </c>
      <c r="D7" s="48">
        <v>60</v>
      </c>
      <c r="E7" s="48">
        <v>47.9</v>
      </c>
    </row>
    <row r="8" spans="2:5" x14ac:dyDescent="0.25">
      <c r="B8" s="48" t="s">
        <v>71</v>
      </c>
      <c r="C8" s="48" t="s">
        <v>166</v>
      </c>
      <c r="D8" s="48">
        <v>59</v>
      </c>
      <c r="E8" s="48">
        <v>50.1</v>
      </c>
    </row>
    <row r="9" spans="2:5" x14ac:dyDescent="0.25">
      <c r="B9" s="48" t="s">
        <v>71</v>
      </c>
      <c r="C9" s="48" t="s">
        <v>167</v>
      </c>
      <c r="D9" s="48">
        <v>58</v>
      </c>
      <c r="E9" s="48">
        <v>50.3</v>
      </c>
    </row>
    <row r="10" spans="2:5" x14ac:dyDescent="0.25">
      <c r="B10" s="48" t="s">
        <v>71</v>
      </c>
      <c r="C10" s="48" t="s">
        <v>70</v>
      </c>
      <c r="D10" s="48">
        <v>50</v>
      </c>
      <c r="E10" s="48">
        <v>49.4</v>
      </c>
    </row>
    <row r="11" spans="2:5" x14ac:dyDescent="0.25">
      <c r="B11" s="48" t="s">
        <v>71</v>
      </c>
      <c r="C11" s="48" t="s">
        <v>72</v>
      </c>
      <c r="D11" s="48">
        <v>49</v>
      </c>
      <c r="E11" s="48">
        <v>49.9</v>
      </c>
    </row>
    <row r="12" spans="2:5" x14ac:dyDescent="0.25">
      <c r="B12" s="48" t="s">
        <v>71</v>
      </c>
      <c r="C12" s="48" t="s">
        <v>75</v>
      </c>
      <c r="D12" s="48">
        <v>49</v>
      </c>
      <c r="E12" s="48">
        <v>48.6</v>
      </c>
    </row>
    <row r="13" spans="2:5" x14ac:dyDescent="0.25">
      <c r="B13" s="48" t="s">
        <v>78</v>
      </c>
      <c r="C13" s="48" t="s">
        <v>77</v>
      </c>
      <c r="D13" s="48">
        <v>47</v>
      </c>
      <c r="E13" s="48">
        <v>47.7</v>
      </c>
    </row>
    <row r="14" spans="2:5" x14ac:dyDescent="0.25">
      <c r="B14" s="48" t="s">
        <v>78</v>
      </c>
      <c r="C14" s="48" t="s">
        <v>81</v>
      </c>
      <c r="D14" s="48">
        <v>56</v>
      </c>
      <c r="E14" s="48">
        <v>46.8</v>
      </c>
    </row>
    <row r="15" spans="2:5" x14ac:dyDescent="0.25">
      <c r="B15" s="48" t="s">
        <v>78</v>
      </c>
      <c r="C15" s="48" t="s">
        <v>82</v>
      </c>
      <c r="D15" s="48">
        <v>41</v>
      </c>
      <c r="E15" s="48">
        <v>43.5</v>
      </c>
    </row>
    <row r="16" spans="2:5" x14ac:dyDescent="0.25">
      <c r="B16" s="48" t="s">
        <v>78</v>
      </c>
      <c r="C16" s="48" t="s">
        <v>83</v>
      </c>
      <c r="D16" s="48">
        <v>39</v>
      </c>
      <c r="E16" s="48">
        <v>44.8</v>
      </c>
    </row>
    <row r="17" spans="2:5" x14ac:dyDescent="0.25">
      <c r="B17" s="48" t="s">
        <v>78</v>
      </c>
      <c r="C17" s="48" t="s">
        <v>84</v>
      </c>
      <c r="D17" s="48">
        <v>47</v>
      </c>
      <c r="E17" s="48">
        <v>46.5</v>
      </c>
    </row>
    <row r="18" spans="2:5" x14ac:dyDescent="0.25">
      <c r="B18" s="48" t="s">
        <v>78</v>
      </c>
      <c r="C18" s="48" t="s">
        <v>85</v>
      </c>
      <c r="D18" s="48">
        <v>56</v>
      </c>
      <c r="E18" s="48">
        <v>47.5</v>
      </c>
    </row>
    <row r="19" spans="2:5" x14ac:dyDescent="0.25">
      <c r="B19" s="48" t="s">
        <v>78</v>
      </c>
      <c r="C19" s="48" t="s">
        <v>86</v>
      </c>
      <c r="D19" s="48">
        <v>54</v>
      </c>
      <c r="E19" s="48">
        <v>45.6</v>
      </c>
    </row>
    <row r="20" spans="2:5" x14ac:dyDescent="0.25">
      <c r="B20" s="48" t="s">
        <v>88</v>
      </c>
      <c r="C20" s="48" t="s">
        <v>87</v>
      </c>
      <c r="D20" s="48">
        <v>63</v>
      </c>
      <c r="E20" s="48">
        <v>51</v>
      </c>
    </row>
    <row r="21" spans="2:5" x14ac:dyDescent="0.25">
      <c r="B21" s="48" t="s">
        <v>90</v>
      </c>
      <c r="C21" s="48" t="s">
        <v>89</v>
      </c>
      <c r="D21" s="48">
        <v>36</v>
      </c>
      <c r="E21" s="48">
        <v>46.6</v>
      </c>
    </row>
    <row r="22" spans="2:5" x14ac:dyDescent="0.25">
      <c r="B22" s="48" t="s">
        <v>92</v>
      </c>
      <c r="C22" s="48" t="s">
        <v>91</v>
      </c>
      <c r="D22" s="48">
        <v>56</v>
      </c>
      <c r="E22" s="48">
        <v>49.5</v>
      </c>
    </row>
    <row r="23" spans="2:5" x14ac:dyDescent="0.25">
      <c r="B23" s="48" t="s">
        <v>92</v>
      </c>
      <c r="C23" s="48" t="s">
        <v>95</v>
      </c>
      <c r="D23" s="48">
        <v>58</v>
      </c>
      <c r="E23" s="48">
        <v>46.6</v>
      </c>
    </row>
    <row r="24" spans="2:5" x14ac:dyDescent="0.25">
      <c r="B24" s="48" t="s">
        <v>92</v>
      </c>
      <c r="C24" s="48" t="s">
        <v>96</v>
      </c>
      <c r="D24" s="48">
        <v>61</v>
      </c>
      <c r="E24" s="48">
        <v>49.5</v>
      </c>
    </row>
    <row r="25" spans="2:5" x14ac:dyDescent="0.25">
      <c r="B25" s="48" t="s">
        <v>100</v>
      </c>
      <c r="C25" s="48" t="s">
        <v>99</v>
      </c>
      <c r="D25" s="48">
        <v>61</v>
      </c>
      <c r="E25" s="48">
        <v>50.7</v>
      </c>
    </row>
    <row r="26" spans="2:5" x14ac:dyDescent="0.25">
      <c r="B26" s="48" t="s">
        <v>107</v>
      </c>
      <c r="C26" s="48" t="s">
        <v>106</v>
      </c>
      <c r="D26" s="48">
        <v>52</v>
      </c>
      <c r="E26" s="48">
        <v>49.5</v>
      </c>
    </row>
    <row r="27" spans="2:5" x14ac:dyDescent="0.25">
      <c r="B27" s="48" t="s">
        <v>109</v>
      </c>
      <c r="C27" s="48" t="s">
        <v>108</v>
      </c>
      <c r="D27" s="48">
        <v>60</v>
      </c>
      <c r="E27" s="48">
        <v>51.1</v>
      </c>
    </row>
    <row r="28" spans="2:5" x14ac:dyDescent="0.25">
      <c r="B28" s="48" t="s">
        <v>107</v>
      </c>
      <c r="C28" s="48" t="s">
        <v>110</v>
      </c>
      <c r="D28" s="48">
        <v>53</v>
      </c>
      <c r="E28" s="48">
        <v>50.3</v>
      </c>
    </row>
    <row r="29" spans="2:5" x14ac:dyDescent="0.25">
      <c r="B29" s="48" t="s">
        <v>107</v>
      </c>
      <c r="C29" s="48" t="s">
        <v>111</v>
      </c>
      <c r="D29" s="48">
        <v>59</v>
      </c>
      <c r="E29" s="48">
        <v>48.3</v>
      </c>
    </row>
    <row r="30" spans="2:5" x14ac:dyDescent="0.25">
      <c r="B30" s="48" t="s">
        <v>107</v>
      </c>
      <c r="C30" s="48" t="s">
        <v>112</v>
      </c>
      <c r="D30" s="48">
        <v>50</v>
      </c>
      <c r="E30" s="48">
        <v>51</v>
      </c>
    </row>
    <row r="31" spans="2:5" x14ac:dyDescent="0.25">
      <c r="B31" s="50" t="s">
        <v>114</v>
      </c>
      <c r="C31" s="50" t="s">
        <v>115</v>
      </c>
      <c r="D31" s="50">
        <v>52</v>
      </c>
      <c r="E31" s="50">
        <v>45.2</v>
      </c>
    </row>
    <row r="32" spans="2:5" x14ac:dyDescent="0.25">
      <c r="B32" s="50" t="s">
        <v>114</v>
      </c>
      <c r="C32" s="50" t="s">
        <v>116</v>
      </c>
      <c r="D32" s="50">
        <v>41</v>
      </c>
      <c r="E32" s="50">
        <v>44.7</v>
      </c>
    </row>
    <row r="33" spans="2:5" x14ac:dyDescent="0.25">
      <c r="B33" s="50" t="s">
        <v>114</v>
      </c>
      <c r="C33" s="50" t="s">
        <v>118</v>
      </c>
      <c r="D33" s="50">
        <v>55</v>
      </c>
      <c r="E33" s="50">
        <v>50.5</v>
      </c>
    </row>
    <row r="34" spans="2:5" x14ac:dyDescent="0.25">
      <c r="B34" s="48" t="s">
        <v>120</v>
      </c>
      <c r="C34" s="48" t="s">
        <v>119</v>
      </c>
      <c r="D34" s="48">
        <v>55</v>
      </c>
      <c r="E34" s="48">
        <v>49.8</v>
      </c>
    </row>
    <row r="35" spans="2:5" x14ac:dyDescent="0.25">
      <c r="B35" s="48" t="s">
        <v>120</v>
      </c>
      <c r="C35" s="48" t="s">
        <v>121</v>
      </c>
      <c r="D35" s="48">
        <v>61</v>
      </c>
      <c r="E35" s="48">
        <v>48.1</v>
      </c>
    </row>
    <row r="36" spans="2:5" x14ac:dyDescent="0.25">
      <c r="B36" s="48" t="s">
        <v>120</v>
      </c>
      <c r="C36" s="48" t="s">
        <v>122</v>
      </c>
      <c r="D36" s="48">
        <v>58</v>
      </c>
      <c r="E36" s="48">
        <v>50.1</v>
      </c>
    </row>
    <row r="37" spans="2:5" x14ac:dyDescent="0.25">
      <c r="B37" s="48"/>
      <c r="C37" s="48"/>
      <c r="D37" s="48">
        <v>53.8125</v>
      </c>
      <c r="E37" s="4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9"/>
  <sheetViews>
    <sheetView topLeftCell="A4" workbookViewId="0">
      <selection activeCell="B4" sqref="B4:E39"/>
    </sheetView>
  </sheetViews>
  <sheetFormatPr defaultRowHeight="15" x14ac:dyDescent="0.25"/>
  <cols>
    <col min="2" max="3" width="25.5703125" customWidth="1"/>
    <col min="4" max="5" width="14.140625" style="15" customWidth="1"/>
  </cols>
  <sheetData>
    <row r="3" spans="2:5" x14ac:dyDescent="0.25">
      <c r="B3" s="51"/>
      <c r="C3" s="51"/>
      <c r="D3" s="61"/>
      <c r="E3" s="61"/>
    </row>
    <row r="4" spans="2:5" x14ac:dyDescent="0.25">
      <c r="B4" s="53" t="s">
        <v>2</v>
      </c>
      <c r="C4" s="53" t="s">
        <v>1</v>
      </c>
      <c r="D4" s="62" t="s">
        <v>0</v>
      </c>
      <c r="E4" s="62" t="s">
        <v>4</v>
      </c>
    </row>
    <row r="5" spans="2:5" x14ac:dyDescent="0.25">
      <c r="B5" s="54"/>
      <c r="C5" s="54"/>
      <c r="D5" s="54" t="s">
        <v>30</v>
      </c>
      <c r="E5" s="54" t="s">
        <v>31</v>
      </c>
    </row>
    <row r="6" spans="2:5" x14ac:dyDescent="0.25">
      <c r="B6" s="55"/>
      <c r="C6" s="55"/>
      <c r="D6" s="55"/>
      <c r="E6" s="55"/>
    </row>
    <row r="7" spans="2:5" x14ac:dyDescent="0.25">
      <c r="B7" s="56" t="s">
        <v>44</v>
      </c>
      <c r="C7" s="56" t="s">
        <v>43</v>
      </c>
      <c r="D7" s="7">
        <v>77</v>
      </c>
      <c r="E7" s="7">
        <v>46.1</v>
      </c>
    </row>
    <row r="8" spans="2:5" x14ac:dyDescent="0.25">
      <c r="B8" s="56" t="s">
        <v>56</v>
      </c>
      <c r="C8" s="56" t="s">
        <v>55</v>
      </c>
      <c r="D8" s="7">
        <v>83</v>
      </c>
      <c r="E8" s="7">
        <v>45.8</v>
      </c>
    </row>
    <row r="9" spans="2:5" x14ac:dyDescent="0.25">
      <c r="B9" s="56" t="s">
        <v>56</v>
      </c>
      <c r="C9" s="56" t="s">
        <v>59</v>
      </c>
      <c r="D9" s="7">
        <v>87</v>
      </c>
      <c r="E9" s="7">
        <v>44.4</v>
      </c>
    </row>
    <row r="10" spans="2:5" x14ac:dyDescent="0.25">
      <c r="B10" s="56" t="s">
        <v>71</v>
      </c>
      <c r="C10" s="56" t="s">
        <v>166</v>
      </c>
      <c r="D10" s="7">
        <v>82</v>
      </c>
      <c r="E10" s="7">
        <v>46.6</v>
      </c>
    </row>
    <row r="11" spans="2:5" x14ac:dyDescent="0.25">
      <c r="B11" s="56" t="s">
        <v>71</v>
      </c>
      <c r="C11" s="56" t="s">
        <v>167</v>
      </c>
      <c r="D11" s="7">
        <v>75</v>
      </c>
      <c r="E11" s="7">
        <v>44.2</v>
      </c>
    </row>
    <row r="12" spans="2:5" x14ac:dyDescent="0.25">
      <c r="B12" s="56" t="s">
        <v>71</v>
      </c>
      <c r="C12" s="56" t="s">
        <v>70</v>
      </c>
      <c r="D12" s="7">
        <v>72</v>
      </c>
      <c r="E12" s="7">
        <v>48.7</v>
      </c>
    </row>
    <row r="13" spans="2:5" x14ac:dyDescent="0.25">
      <c r="B13" s="56" t="s">
        <v>71</v>
      </c>
      <c r="C13" s="56" t="s">
        <v>72</v>
      </c>
      <c r="D13" s="7">
        <v>75</v>
      </c>
      <c r="E13" s="7">
        <v>47.1</v>
      </c>
    </row>
    <row r="14" spans="2:5" x14ac:dyDescent="0.25">
      <c r="B14" s="56" t="s">
        <v>71</v>
      </c>
      <c r="C14" s="56" t="s">
        <v>75</v>
      </c>
      <c r="D14" s="7">
        <v>74</v>
      </c>
      <c r="E14" s="7">
        <v>50.1</v>
      </c>
    </row>
    <row r="15" spans="2:5" x14ac:dyDescent="0.25">
      <c r="B15" s="56" t="s">
        <v>78</v>
      </c>
      <c r="C15" s="56" t="s">
        <v>77</v>
      </c>
      <c r="D15" s="7">
        <v>91</v>
      </c>
      <c r="E15" s="7">
        <v>49.6</v>
      </c>
    </row>
    <row r="16" spans="2:5" x14ac:dyDescent="0.25">
      <c r="B16" s="56" t="s">
        <v>78</v>
      </c>
      <c r="C16" s="56" t="s">
        <v>81</v>
      </c>
      <c r="D16" s="7">
        <v>62</v>
      </c>
      <c r="E16" s="7">
        <v>46</v>
      </c>
    </row>
    <row r="17" spans="2:5" x14ac:dyDescent="0.25">
      <c r="B17" s="56" t="s">
        <v>78</v>
      </c>
      <c r="C17" s="56" t="s">
        <v>82</v>
      </c>
      <c r="D17" s="7">
        <v>80</v>
      </c>
      <c r="E17" s="7">
        <v>45.3</v>
      </c>
    </row>
    <row r="18" spans="2:5" x14ac:dyDescent="0.25">
      <c r="B18" s="56" t="s">
        <v>78</v>
      </c>
      <c r="C18" s="56" t="s">
        <v>83</v>
      </c>
      <c r="D18" s="7">
        <v>66</v>
      </c>
      <c r="E18" s="7">
        <v>46.1</v>
      </c>
    </row>
    <row r="19" spans="2:5" x14ac:dyDescent="0.25">
      <c r="B19" s="56" t="s">
        <v>78</v>
      </c>
      <c r="C19" s="56" t="s">
        <v>84</v>
      </c>
      <c r="D19" s="7">
        <v>72</v>
      </c>
      <c r="E19" s="7">
        <v>44.8</v>
      </c>
    </row>
    <row r="20" spans="2:5" x14ac:dyDescent="0.25">
      <c r="B20" s="56" t="s">
        <v>78</v>
      </c>
      <c r="C20" s="56" t="s">
        <v>85</v>
      </c>
      <c r="D20" s="7">
        <v>80</v>
      </c>
      <c r="E20" s="7">
        <v>47.3</v>
      </c>
    </row>
    <row r="21" spans="2:5" x14ac:dyDescent="0.25">
      <c r="B21" s="56" t="s">
        <v>78</v>
      </c>
      <c r="C21" s="56" t="s">
        <v>86</v>
      </c>
      <c r="D21" s="7">
        <v>82</v>
      </c>
      <c r="E21" s="7">
        <v>44.5</v>
      </c>
    </row>
    <row r="22" spans="2:5" x14ac:dyDescent="0.25">
      <c r="B22" s="56" t="s">
        <v>88</v>
      </c>
      <c r="C22" s="56" t="s">
        <v>87</v>
      </c>
      <c r="D22" s="7">
        <v>68</v>
      </c>
      <c r="E22" s="7">
        <v>46.8</v>
      </c>
    </row>
    <row r="23" spans="2:5" x14ac:dyDescent="0.25">
      <c r="B23" s="56" t="s">
        <v>90</v>
      </c>
      <c r="C23" s="56" t="s">
        <v>89</v>
      </c>
      <c r="D23" s="7">
        <v>61</v>
      </c>
      <c r="E23" s="7">
        <v>46.3</v>
      </c>
    </row>
    <row r="24" spans="2:5" x14ac:dyDescent="0.25">
      <c r="B24" s="56" t="s">
        <v>92</v>
      </c>
      <c r="C24" s="56" t="s">
        <v>91</v>
      </c>
      <c r="D24" s="7">
        <v>74</v>
      </c>
      <c r="E24" s="7">
        <v>47.3</v>
      </c>
    </row>
    <row r="25" spans="2:5" x14ac:dyDescent="0.25">
      <c r="B25" s="56" t="s">
        <v>92</v>
      </c>
      <c r="C25" s="56" t="s">
        <v>95</v>
      </c>
      <c r="D25" s="7">
        <v>66</v>
      </c>
      <c r="E25" s="7">
        <v>45</v>
      </c>
    </row>
    <row r="26" spans="2:5" x14ac:dyDescent="0.25">
      <c r="B26" s="56" t="s">
        <v>92</v>
      </c>
      <c r="C26" s="56" t="s">
        <v>96</v>
      </c>
      <c r="D26" s="7">
        <v>62</v>
      </c>
      <c r="E26" s="7">
        <v>46.5</v>
      </c>
    </row>
    <row r="27" spans="2:5" x14ac:dyDescent="0.25">
      <c r="B27" s="56" t="s">
        <v>100</v>
      </c>
      <c r="C27" s="56" t="s">
        <v>99</v>
      </c>
      <c r="D27" s="7">
        <v>62</v>
      </c>
      <c r="E27" s="7">
        <v>47.5</v>
      </c>
    </row>
    <row r="28" spans="2:5" x14ac:dyDescent="0.25">
      <c r="B28" s="56" t="s">
        <v>107</v>
      </c>
      <c r="C28" s="56" t="s">
        <v>106</v>
      </c>
      <c r="D28" s="7">
        <v>79</v>
      </c>
      <c r="E28" s="7">
        <v>46</v>
      </c>
    </row>
    <row r="29" spans="2:5" x14ac:dyDescent="0.25">
      <c r="B29" s="56" t="s">
        <v>109</v>
      </c>
      <c r="C29" s="56" t="s">
        <v>108</v>
      </c>
      <c r="D29" s="7">
        <v>79</v>
      </c>
      <c r="E29" s="7">
        <v>47.1</v>
      </c>
    </row>
    <row r="30" spans="2:5" x14ac:dyDescent="0.25">
      <c r="B30" s="56" t="s">
        <v>107</v>
      </c>
      <c r="C30" s="56" t="s">
        <v>110</v>
      </c>
      <c r="D30" s="7">
        <v>76</v>
      </c>
      <c r="E30" s="7">
        <v>46.6</v>
      </c>
    </row>
    <row r="31" spans="2:5" x14ac:dyDescent="0.25">
      <c r="B31" s="56" t="s">
        <v>107</v>
      </c>
      <c r="C31" s="56" t="s">
        <v>111</v>
      </c>
      <c r="D31" s="7">
        <v>77</v>
      </c>
      <c r="E31" s="7">
        <v>46.1</v>
      </c>
    </row>
    <row r="32" spans="2:5" x14ac:dyDescent="0.25">
      <c r="B32" s="56" t="s">
        <v>107</v>
      </c>
      <c r="C32" s="56" t="s">
        <v>112</v>
      </c>
      <c r="D32" s="7">
        <v>81</v>
      </c>
      <c r="E32" s="7">
        <v>47</v>
      </c>
    </row>
    <row r="33" spans="2:5" x14ac:dyDescent="0.25">
      <c r="B33" s="50" t="s">
        <v>114</v>
      </c>
      <c r="C33" s="50" t="s">
        <v>115</v>
      </c>
      <c r="D33" s="44">
        <v>75</v>
      </c>
      <c r="E33" s="44">
        <v>48</v>
      </c>
    </row>
    <row r="34" spans="2:5" x14ac:dyDescent="0.25">
      <c r="B34" s="50" t="s">
        <v>114</v>
      </c>
      <c r="C34" s="50" t="s">
        <v>116</v>
      </c>
      <c r="D34" s="44">
        <v>80</v>
      </c>
      <c r="E34" s="44">
        <v>45.4</v>
      </c>
    </row>
    <row r="35" spans="2:5" x14ac:dyDescent="0.25">
      <c r="B35" s="50" t="s">
        <v>114</v>
      </c>
      <c r="C35" s="50" t="s">
        <v>118</v>
      </c>
      <c r="D35" s="44">
        <v>83</v>
      </c>
      <c r="E35" s="44">
        <v>47.1</v>
      </c>
    </row>
    <row r="36" spans="2:5" x14ac:dyDescent="0.25">
      <c r="B36" s="56" t="s">
        <v>120</v>
      </c>
      <c r="C36" s="56" t="s">
        <v>119</v>
      </c>
      <c r="D36" s="7">
        <v>82</v>
      </c>
      <c r="E36" s="7">
        <v>46.2</v>
      </c>
    </row>
    <row r="37" spans="2:5" x14ac:dyDescent="0.25">
      <c r="B37" s="56" t="s">
        <v>120</v>
      </c>
      <c r="C37" s="56" t="s">
        <v>121</v>
      </c>
      <c r="D37" s="7">
        <v>72</v>
      </c>
      <c r="E37" s="7">
        <v>45.6</v>
      </c>
    </row>
    <row r="38" spans="2:5" x14ac:dyDescent="0.25">
      <c r="B38" s="56" t="s">
        <v>120</v>
      </c>
      <c r="C38" s="56" t="s">
        <v>122</v>
      </c>
      <c r="D38" s="7">
        <v>83</v>
      </c>
      <c r="E38" s="7">
        <v>47.9</v>
      </c>
    </row>
    <row r="39" spans="2:5" x14ac:dyDescent="0.25">
      <c r="D39" s="24">
        <f>AVERAGE(D7:D38)</f>
        <v>75.5625</v>
      </c>
      <c r="E39" s="24">
        <f>AVERAGE(E7:E38)</f>
        <v>46.531249999999993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North AL Avg.</vt:lpstr>
      <vt:lpstr>Belle Mina, AL</vt:lpstr>
      <vt:lpstr>Crosseville, AL</vt:lpstr>
      <vt:lpstr>Trial Events </vt:lpstr>
      <vt:lpstr>Central AL</vt:lpstr>
      <vt:lpstr>Prattville, AL</vt:lpstr>
      <vt:lpstr>Tallassee, AL</vt:lpstr>
      <vt:lpstr>Marion Junction, AL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Stacy Burwick</cp:lastModifiedBy>
  <cp:lastPrinted>2025-08-13T19:09:37Z</cp:lastPrinted>
  <dcterms:created xsi:type="dcterms:W3CDTF">2025-08-13T16:34:33Z</dcterms:created>
  <dcterms:modified xsi:type="dcterms:W3CDTF">2025-08-13T19:10:01Z</dcterms:modified>
</cp:coreProperties>
</file>